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45.xml" ContentType="application/vnd.openxmlformats-officedocument.spreadsheetml.pivotTable+xml"/>
  <Override PartName="/xl/pivotTables/pivotTable46.xml" ContentType="application/vnd.openxmlformats-officedocument.spreadsheetml.pivotTable+xml"/>
  <Override PartName="/xl/pivotTables/pivotTable47.xml" ContentType="application/vnd.openxmlformats-officedocument.spreadsheetml.pivotTable+xml"/>
  <Override PartName="/xl/pivotTables/pivotTable48.xml" ContentType="application/vnd.openxmlformats-officedocument.spreadsheetml.pivotTable+xml"/>
  <Override PartName="/xl/pivotTables/pivotTable4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mam\Documents\2024\COMPAGNIE D ARC\concours\28 septembre 2025\"/>
    </mc:Choice>
  </mc:AlternateContent>
  <xr:revisionPtr revIDLastSave="0" documentId="13_ncr:1_{29527D66-A8D0-4BF3-98D4-F5C4DAFBB40B}" xr6:coauthVersionLast="47" xr6:coauthVersionMax="47" xr10:uidLastSave="{00000000-0000-0000-0000-000000000000}"/>
  <bookViews>
    <workbookView xWindow="-120" yWindow="-120" windowWidth="24240" windowHeight="13020" activeTab="8" xr2:uid="{407D2031-F8FD-4888-901D-BD5C2FB9BFC7}"/>
  </bookViews>
  <sheets>
    <sheet name="greffe" sheetId="1" r:id="rId1"/>
    <sheet name="classement" sheetId="3" r:id="rId2"/>
    <sheet name="CADET JEUNE" sheetId="11" r:id="rId3"/>
    <sheet name="LONGBOW" sheetId="6" r:id="rId4"/>
    <sheet name="TRB" sheetId="4" r:id="rId5"/>
    <sheet name="BBR" sheetId="5" r:id="rId6"/>
    <sheet name="BHR" sheetId="7" r:id="rId7"/>
    <sheet name="BHC" sheetId="8" r:id="rId8"/>
    <sheet name="BU" sheetId="9" r:id="rId9"/>
    <sheet name="FU" sheetId="10" r:id="rId10"/>
  </sheets>
  <definedNames>
    <definedName name="_xlnm._FilterDatabase" localSheetId="1" hidden="1">classement!$A$1:$Q$82</definedName>
    <definedName name="_xlnm._FilterDatabase" localSheetId="0" hidden="1">greffe!$A$1:$L$83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3" l="1"/>
  <c r="P4" i="3"/>
  <c r="P3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21" i="3"/>
  <c r="P22" i="3"/>
  <c r="P23" i="3"/>
  <c r="P24" i="3"/>
  <c r="P25" i="3"/>
  <c r="P27" i="3"/>
  <c r="P28" i="3"/>
  <c r="P29" i="3"/>
  <c r="P30" i="3"/>
  <c r="P31" i="3"/>
  <c r="P32" i="3"/>
  <c r="P34" i="3"/>
  <c r="P35" i="3"/>
  <c r="P36" i="3"/>
  <c r="P37" i="3"/>
  <c r="P38" i="3"/>
  <c r="P39" i="3"/>
  <c r="P40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6" i="3"/>
  <c r="P68" i="3"/>
  <c r="P67" i="3"/>
  <c r="P69" i="3"/>
  <c r="P70" i="3"/>
  <c r="P71" i="3"/>
  <c r="P72" i="3"/>
  <c r="P46" i="3"/>
  <c r="P73" i="3"/>
  <c r="P74" i="3"/>
  <c r="P76" i="3"/>
  <c r="P75" i="3"/>
  <c r="P78" i="3"/>
  <c r="P77" i="3"/>
  <c r="P79" i="3"/>
  <c r="P80" i="3"/>
  <c r="P81" i="3"/>
  <c r="P82" i="3"/>
  <c r="P20" i="3"/>
  <c r="P41" i="3"/>
  <c r="P33" i="3"/>
  <c r="P19" i="3"/>
  <c r="P61" i="3"/>
  <c r="P26" i="3"/>
  <c r="P2" i="3"/>
  <c r="M26" i="3"/>
  <c r="H26" i="1"/>
  <c r="M84" i="3"/>
  <c r="K84" i="3"/>
  <c r="J84" i="3"/>
  <c r="I84" i="3"/>
  <c r="H84" i="3"/>
  <c r="L26" i="3"/>
  <c r="M61" i="3"/>
  <c r="L61" i="3"/>
  <c r="M19" i="3"/>
  <c r="L19" i="3"/>
  <c r="M33" i="3"/>
  <c r="L33" i="3"/>
  <c r="L41" i="3"/>
  <c r="M20" i="3"/>
  <c r="L20" i="3"/>
  <c r="M82" i="3"/>
  <c r="L82" i="3"/>
  <c r="M81" i="3"/>
  <c r="L81" i="3"/>
  <c r="M80" i="3"/>
  <c r="L80" i="3"/>
  <c r="M79" i="3"/>
  <c r="L79" i="3"/>
  <c r="M77" i="3"/>
  <c r="L77" i="3"/>
  <c r="M78" i="3"/>
  <c r="L78" i="3"/>
  <c r="M75" i="3"/>
  <c r="L75" i="3"/>
  <c r="M76" i="3"/>
  <c r="L76" i="3"/>
  <c r="M74" i="3"/>
  <c r="L74" i="3"/>
  <c r="M73" i="3"/>
  <c r="L73" i="3"/>
  <c r="M46" i="3"/>
  <c r="L46" i="3"/>
  <c r="M72" i="3"/>
  <c r="L72" i="3"/>
  <c r="M71" i="3"/>
  <c r="L71" i="3"/>
  <c r="M70" i="3"/>
  <c r="L70" i="3"/>
  <c r="M69" i="3"/>
  <c r="L69" i="3"/>
  <c r="M67" i="3"/>
  <c r="L67" i="3"/>
  <c r="M68" i="3"/>
  <c r="L68" i="3"/>
  <c r="M66" i="3"/>
  <c r="L66" i="3"/>
  <c r="M65" i="3"/>
  <c r="L65" i="3"/>
  <c r="M64" i="3"/>
  <c r="L64" i="3"/>
  <c r="M63" i="3"/>
  <c r="L63" i="3"/>
  <c r="M62" i="3"/>
  <c r="L62" i="3"/>
  <c r="M60" i="3"/>
  <c r="L60" i="3"/>
  <c r="M59" i="3"/>
  <c r="L59" i="3"/>
  <c r="M58" i="3"/>
  <c r="L58" i="3"/>
  <c r="M57" i="3"/>
  <c r="L57" i="3"/>
  <c r="M56" i="3"/>
  <c r="L56" i="3"/>
  <c r="M55" i="3"/>
  <c r="L55" i="3"/>
  <c r="M54" i="3"/>
  <c r="L54" i="3"/>
  <c r="M53" i="3"/>
  <c r="L53" i="3"/>
  <c r="M52" i="3"/>
  <c r="L52" i="3"/>
  <c r="M51" i="3"/>
  <c r="L51" i="3"/>
  <c r="M50" i="3"/>
  <c r="L50" i="3"/>
  <c r="M49" i="3"/>
  <c r="L49" i="3"/>
  <c r="M48" i="3"/>
  <c r="L48" i="3"/>
  <c r="M47" i="3"/>
  <c r="L47" i="3"/>
  <c r="M45" i="3"/>
  <c r="L45" i="3"/>
  <c r="M44" i="3"/>
  <c r="L44" i="3"/>
  <c r="M43" i="3"/>
  <c r="L43" i="3"/>
  <c r="M42" i="3"/>
  <c r="L42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2" i="3"/>
  <c r="L32" i="3"/>
  <c r="M31" i="3"/>
  <c r="L31" i="3"/>
  <c r="M30" i="3"/>
  <c r="L30" i="3"/>
  <c r="M29" i="3"/>
  <c r="L29" i="3"/>
  <c r="M28" i="3"/>
  <c r="L28" i="3"/>
  <c r="M27" i="3"/>
  <c r="L27" i="3"/>
  <c r="M25" i="3"/>
  <c r="L25" i="3"/>
  <c r="M24" i="3"/>
  <c r="L24" i="3"/>
  <c r="M23" i="3"/>
  <c r="L23" i="3"/>
  <c r="M22" i="3"/>
  <c r="L22" i="3"/>
  <c r="M21" i="3"/>
  <c r="L21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M8" i="3"/>
  <c r="L8" i="3"/>
  <c r="M7" i="3"/>
  <c r="L7" i="3"/>
  <c r="M6" i="3"/>
  <c r="L6" i="3"/>
  <c r="M5" i="3"/>
  <c r="L5" i="3"/>
  <c r="M3" i="3"/>
  <c r="L3" i="3"/>
  <c r="M4" i="3"/>
  <c r="L4" i="3"/>
  <c r="M2" i="3"/>
  <c r="L2" i="3"/>
  <c r="H20" i="1"/>
  <c r="H60" i="1"/>
  <c r="H19" i="1"/>
  <c r="H33" i="1"/>
  <c r="H41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0" i="1"/>
  <c r="H39" i="1"/>
  <c r="H38" i="1"/>
  <c r="H37" i="1"/>
  <c r="H36" i="1"/>
  <c r="H35" i="1"/>
  <c r="H34" i="1"/>
  <c r="H32" i="1"/>
  <c r="H31" i="1"/>
  <c r="H30" i="1"/>
  <c r="H29" i="1"/>
  <c r="H28" i="1"/>
  <c r="H27" i="1"/>
  <c r="H25" i="1"/>
  <c r="H24" i="1"/>
  <c r="H23" i="1"/>
  <c r="H22" i="1"/>
  <c r="H21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L84" i="3" l="1"/>
  <c r="L85" i="3"/>
</calcChain>
</file>

<file path=xl/sharedStrings.xml><?xml version="1.0" encoding="utf-8"?>
<sst xmlns="http://schemas.openxmlformats.org/spreadsheetml/2006/main" count="1435" uniqueCount="286">
  <si>
    <t>NOM</t>
  </si>
  <si>
    <t>PRENOM</t>
  </si>
  <si>
    <t>CLUB</t>
  </si>
  <si>
    <t xml:space="preserve">CAT AGE </t>
  </si>
  <si>
    <t>GENRE</t>
  </si>
  <si>
    <t>STYLE TIR</t>
  </si>
  <si>
    <t>LICENCE FFTL</t>
  </si>
  <si>
    <t xml:space="preserve">concours </t>
  </si>
  <si>
    <t>NB</t>
  </si>
  <si>
    <t xml:space="preserve">repas </t>
  </si>
  <si>
    <t>total</t>
  </si>
  <si>
    <t>AFCHAIN</t>
  </si>
  <si>
    <t>JEAN MICHEL</t>
  </si>
  <si>
    <t>Vétéran</t>
  </si>
  <si>
    <t>Homme</t>
  </si>
  <si>
    <t>Longbow</t>
  </si>
  <si>
    <t>FFTA</t>
  </si>
  <si>
    <t>ALLARD</t>
  </si>
  <si>
    <t xml:space="preserve">FABRICE </t>
  </si>
  <si>
    <t>Adulte</t>
  </si>
  <si>
    <t>TRB</t>
  </si>
  <si>
    <t>CAROLINE</t>
  </si>
  <si>
    <t>Femme</t>
  </si>
  <si>
    <t>BBR</t>
  </si>
  <si>
    <t xml:space="preserve">ALLEE </t>
  </si>
  <si>
    <t xml:space="preserve">ERIC </t>
  </si>
  <si>
    <t>Sénior</t>
  </si>
  <si>
    <t>ANTOINE</t>
  </si>
  <si>
    <t>ARSELIN</t>
  </si>
  <si>
    <t>PASCAL</t>
  </si>
  <si>
    <t>GUIRY</t>
  </si>
  <si>
    <t>BHR</t>
  </si>
  <si>
    <t xml:space="preserve">AUCOIN </t>
  </si>
  <si>
    <t xml:space="preserve">GILLES </t>
  </si>
  <si>
    <t>MESNIL ST DENIS</t>
  </si>
  <si>
    <t>AUVITY</t>
  </si>
  <si>
    <t>MATHIEU</t>
  </si>
  <si>
    <t>MENUCOURT</t>
  </si>
  <si>
    <t xml:space="preserve">BESOMBES </t>
  </si>
  <si>
    <t>EMMANUEL</t>
  </si>
  <si>
    <t>Esprit arc tradition</t>
  </si>
  <si>
    <t>BEUNEUX</t>
  </si>
  <si>
    <t>PATRICE</t>
  </si>
  <si>
    <t>ST PRIX</t>
  </si>
  <si>
    <t>BOURIEN</t>
  </si>
  <si>
    <t>NICOLAS</t>
  </si>
  <si>
    <t>CONFLANS</t>
  </si>
  <si>
    <t>BOUTILLIER</t>
  </si>
  <si>
    <t>ROBIN</t>
  </si>
  <si>
    <t>BRISSE</t>
  </si>
  <si>
    <t>OLIVIER</t>
  </si>
  <si>
    <t>BUSSO</t>
  </si>
  <si>
    <t>ALIZEE</t>
  </si>
  <si>
    <t>CAILLON</t>
  </si>
  <si>
    <t>YVONNICK</t>
  </si>
  <si>
    <t>CAPON</t>
  </si>
  <si>
    <t>DAMIEN</t>
  </si>
  <si>
    <t xml:space="preserve">CARPENTIER </t>
  </si>
  <si>
    <t>Christiane</t>
  </si>
  <si>
    <t>guiry</t>
  </si>
  <si>
    <t>FUC</t>
  </si>
  <si>
    <t>CHECLAIR</t>
  </si>
  <si>
    <t>Philippe</t>
  </si>
  <si>
    <t xml:space="preserve">COPPOLA </t>
  </si>
  <si>
    <t>VINCENT</t>
  </si>
  <si>
    <t>COQUERET</t>
  </si>
  <si>
    <t>SOPHIE</t>
  </si>
  <si>
    <t>DAYOT</t>
  </si>
  <si>
    <t>AURANE</t>
  </si>
  <si>
    <t xml:space="preserve">DELAGE </t>
  </si>
  <si>
    <t xml:space="preserve">JEAN PIERRE </t>
  </si>
  <si>
    <t xml:space="preserve">DO REGO </t>
  </si>
  <si>
    <t xml:space="preserve">SYLVIA </t>
  </si>
  <si>
    <t>DOLEANS</t>
  </si>
  <si>
    <t>SYLVAIN</t>
  </si>
  <si>
    <t>DROMAS</t>
  </si>
  <si>
    <t>VIOLETTE</t>
  </si>
  <si>
    <t>Cadet</t>
  </si>
  <si>
    <t>DUGARDIN</t>
  </si>
  <si>
    <t>ERIC</t>
  </si>
  <si>
    <t xml:space="preserve">DUMONTIER </t>
  </si>
  <si>
    <t>JEAN-LUC</t>
  </si>
  <si>
    <t>BUC</t>
  </si>
  <si>
    <t xml:space="preserve">FERREIRA </t>
  </si>
  <si>
    <t>MANUEL</t>
  </si>
  <si>
    <t>GAUTIER</t>
  </si>
  <si>
    <t>FRANK</t>
  </si>
  <si>
    <t>ECOUEN</t>
  </si>
  <si>
    <t>MICHEL</t>
  </si>
  <si>
    <t xml:space="preserve">GONDET </t>
  </si>
  <si>
    <t>SEBASTIEN</t>
  </si>
  <si>
    <t>VERSAILLES</t>
  </si>
  <si>
    <t>GOUGET</t>
  </si>
  <si>
    <t>VALENTIN</t>
  </si>
  <si>
    <t xml:space="preserve">MENUCOURT </t>
  </si>
  <si>
    <t>Jeune</t>
  </si>
  <si>
    <t xml:space="preserve">GOURDON </t>
  </si>
  <si>
    <t xml:space="preserve">ISABELLE </t>
  </si>
  <si>
    <t>BHC</t>
  </si>
  <si>
    <t>GRACCO</t>
  </si>
  <si>
    <t>J BERNARD</t>
  </si>
  <si>
    <t>GUIONNET</t>
  </si>
  <si>
    <t>CHRISTIAN</t>
  </si>
  <si>
    <t>HANOT</t>
  </si>
  <si>
    <t>DENIS</t>
  </si>
  <si>
    <t xml:space="preserve">HUNOUT </t>
  </si>
  <si>
    <t>Patrice</t>
  </si>
  <si>
    <t>HYVRENAUD</t>
  </si>
  <si>
    <t>LOUISE</t>
  </si>
  <si>
    <t>JACQUEMIN</t>
  </si>
  <si>
    <t>J-L</t>
  </si>
  <si>
    <t>KLECZEK</t>
  </si>
  <si>
    <t>PIERRE</t>
  </si>
  <si>
    <t>LAVIGNE</t>
  </si>
  <si>
    <t xml:space="preserve">LECARDONNEL </t>
  </si>
  <si>
    <t xml:space="preserve">GUIRY </t>
  </si>
  <si>
    <t xml:space="preserve">LEGER </t>
  </si>
  <si>
    <t xml:space="preserve">LUC </t>
  </si>
  <si>
    <t xml:space="preserve">LOYSON </t>
  </si>
  <si>
    <t xml:space="preserve">ALAIN </t>
  </si>
  <si>
    <t xml:space="preserve">Saulx les chartreux </t>
  </si>
  <si>
    <t xml:space="preserve">MAIA </t>
  </si>
  <si>
    <t>MALLE</t>
  </si>
  <si>
    <t>THIERRY</t>
  </si>
  <si>
    <t xml:space="preserve">MALLE </t>
  </si>
  <si>
    <t>KILHIAN</t>
  </si>
  <si>
    <t>MALLET</t>
  </si>
  <si>
    <t>ALAIN</t>
  </si>
  <si>
    <t xml:space="preserve">MATELOT </t>
  </si>
  <si>
    <t xml:space="preserve">Patrick </t>
  </si>
  <si>
    <t xml:space="preserve">MONVOISIN </t>
  </si>
  <si>
    <t xml:space="preserve">CLAUDETTE </t>
  </si>
  <si>
    <t>MORIN</t>
  </si>
  <si>
    <t>ARCHER DU NORD</t>
  </si>
  <si>
    <t>POIRE</t>
  </si>
  <si>
    <t xml:space="preserve">NATACHA </t>
  </si>
  <si>
    <t xml:space="preserve">POISSON </t>
  </si>
  <si>
    <t>CHRISTOPHE</t>
  </si>
  <si>
    <t>POTIER</t>
  </si>
  <si>
    <t>STEPHANE</t>
  </si>
  <si>
    <t>PREAULT</t>
  </si>
  <si>
    <t>JEAN-MARC</t>
  </si>
  <si>
    <t>ROUSSILLE</t>
  </si>
  <si>
    <t>J CLAUDE</t>
  </si>
  <si>
    <t xml:space="preserve">RUIZ </t>
  </si>
  <si>
    <t xml:space="preserve">OLIVIER </t>
  </si>
  <si>
    <t xml:space="preserve">CHARLINE </t>
  </si>
  <si>
    <t>SENCZYSZYN</t>
  </si>
  <si>
    <t>ANTHONY</t>
  </si>
  <si>
    <t>SIMMARANO</t>
  </si>
  <si>
    <t>FRANCESCCO</t>
  </si>
  <si>
    <t>SOUCHAUD</t>
  </si>
  <si>
    <t>TAIEB</t>
  </si>
  <si>
    <t>TANGUY</t>
  </si>
  <si>
    <t>JAOUEN</t>
  </si>
  <si>
    <t>TARDIVON</t>
  </si>
  <si>
    <t>TAVERNE</t>
  </si>
  <si>
    <t>REMY</t>
  </si>
  <si>
    <t>TETU</t>
  </si>
  <si>
    <t>LILLY</t>
  </si>
  <si>
    <t>THIOUNN</t>
  </si>
  <si>
    <t xml:space="preserve"> CHRISTOPHE</t>
  </si>
  <si>
    <t>SOLENE</t>
  </si>
  <si>
    <t xml:space="preserve">THOMAS </t>
  </si>
  <si>
    <t xml:space="preserve">GHISLAINE </t>
  </si>
  <si>
    <t>TRICOT</t>
  </si>
  <si>
    <t xml:space="preserve">VILNET </t>
  </si>
  <si>
    <t xml:space="preserve">LOIC </t>
  </si>
  <si>
    <t>WALUSZKA</t>
  </si>
  <si>
    <t>LAIGNEL</t>
  </si>
  <si>
    <t>Archer</t>
  </si>
  <si>
    <t>Score Matin</t>
  </si>
  <si>
    <t>Score Après-Midi</t>
  </si>
  <si>
    <t>Score 
Total</t>
  </si>
  <si>
    <t>Classement</t>
  </si>
  <si>
    <t>anais</t>
  </si>
  <si>
    <t>jeune</t>
  </si>
  <si>
    <t>young</t>
  </si>
  <si>
    <t>Christian</t>
  </si>
  <si>
    <t>senior</t>
  </si>
  <si>
    <t>dominique</t>
  </si>
  <si>
    <t>sT PRIX</t>
  </si>
  <si>
    <t>valentin</t>
  </si>
  <si>
    <t>les archers d'eragny</t>
  </si>
  <si>
    <t>adulte</t>
  </si>
  <si>
    <t>menucourt</t>
  </si>
  <si>
    <t>clara</t>
  </si>
  <si>
    <t>CFAL</t>
  </si>
  <si>
    <t xml:space="preserve">CARTIER </t>
  </si>
  <si>
    <t>GUYOT</t>
  </si>
  <si>
    <t>GARABIGE</t>
  </si>
  <si>
    <t>CARRE</t>
  </si>
  <si>
    <t>NININVE</t>
  </si>
  <si>
    <t>DEMANTE</t>
  </si>
  <si>
    <t>Alain</t>
  </si>
  <si>
    <t>CARTIER</t>
  </si>
  <si>
    <t>CLARA</t>
  </si>
  <si>
    <t>ANAIS</t>
  </si>
  <si>
    <t>DOMINIQUE</t>
  </si>
  <si>
    <t>NIVINE</t>
  </si>
  <si>
    <t>FONTAINE LE PORT</t>
  </si>
  <si>
    <t>Étiquettes de lignes</t>
  </si>
  <si>
    <t xml:space="preserve"> CHRISTOPHE THIOUNN</t>
  </si>
  <si>
    <t xml:space="preserve">ALAIN  LOYSON </t>
  </si>
  <si>
    <t>ALAIN DEMANTE</t>
  </si>
  <si>
    <t>ALAIN MALLET</t>
  </si>
  <si>
    <t>ALAIN TRICOT</t>
  </si>
  <si>
    <t>ALIZEE BUSSO</t>
  </si>
  <si>
    <t>ANAIS GUYOT</t>
  </si>
  <si>
    <t>ANTHONY SENCZYSZYN</t>
  </si>
  <si>
    <t>AURANE DAYOT</t>
  </si>
  <si>
    <t>CAROLINE ALLARD</t>
  </si>
  <si>
    <t>CAROLINE ANTOINE</t>
  </si>
  <si>
    <t xml:space="preserve">CHARLINE  RUIZ </t>
  </si>
  <si>
    <t>CHRISTIAN GARABIGE</t>
  </si>
  <si>
    <t>CHRISTIAN GUIONNET</t>
  </si>
  <si>
    <t xml:space="preserve">Christiane CARPENTIER </t>
  </si>
  <si>
    <t xml:space="preserve">CHRISTOPHE POISSON </t>
  </si>
  <si>
    <t>CLARA CARTIER</t>
  </si>
  <si>
    <t xml:space="preserve">CLAUDETTE  MONVOISIN </t>
  </si>
  <si>
    <t>DAMIEN CAPON</t>
  </si>
  <si>
    <t>DENIS HANOT</t>
  </si>
  <si>
    <t>DENIS TARDIVON</t>
  </si>
  <si>
    <t>DOMINIQUE CARRE</t>
  </si>
  <si>
    <t xml:space="preserve">EMMANUEL BESOMBES </t>
  </si>
  <si>
    <t xml:space="preserve">ERIC  ALLEE </t>
  </si>
  <si>
    <t>ERIC DUGARDIN</t>
  </si>
  <si>
    <t>FABRICE  ALLARD</t>
  </si>
  <si>
    <t>FRANCESCCO SIMMARANO</t>
  </si>
  <si>
    <t>FRANK GAUTIER</t>
  </si>
  <si>
    <t>FRANK KLECZEK</t>
  </si>
  <si>
    <t xml:space="preserve">GHISLAINE  THOMAS </t>
  </si>
  <si>
    <t xml:space="preserve">GILLES  AUCOIN </t>
  </si>
  <si>
    <t xml:space="preserve">GILLES  LECARDONNEL </t>
  </si>
  <si>
    <t xml:space="preserve">ISABELLE  GOURDON </t>
  </si>
  <si>
    <t>J BERNARD GRACCO</t>
  </si>
  <si>
    <t>J CLAUDE ROUSSILLE</t>
  </si>
  <si>
    <t>JEAN MICHEL AFCHAIN</t>
  </si>
  <si>
    <t xml:space="preserve">JEAN PIERRE  DELAGE </t>
  </si>
  <si>
    <t>JEAN PIERRE  SOUCHAUD</t>
  </si>
  <si>
    <t xml:space="preserve">JEAN-LUC DUMONTIER </t>
  </si>
  <si>
    <t>JEAN-MARC PREAULT</t>
  </si>
  <si>
    <t>J-L JACQUEMIN</t>
  </si>
  <si>
    <t xml:space="preserve">KILHIAN MALLE </t>
  </si>
  <si>
    <t>LILLY TETU</t>
  </si>
  <si>
    <t xml:space="preserve">LOIC  VILNET </t>
  </si>
  <si>
    <t>LOUISE HYVRENAUD</t>
  </si>
  <si>
    <t xml:space="preserve">LUC  LEGER </t>
  </si>
  <si>
    <t xml:space="preserve">MANUEL FERREIRA </t>
  </si>
  <si>
    <t xml:space="preserve">MANUEL MAIA </t>
  </si>
  <si>
    <t>MATHIEU AUVITY</t>
  </si>
  <si>
    <t>MICHEL GAUTIER</t>
  </si>
  <si>
    <t>MICHEL LAIGNEL</t>
  </si>
  <si>
    <t>NATACHA  POIRE</t>
  </si>
  <si>
    <t>NICOLAS BOURIEN</t>
  </si>
  <si>
    <t xml:space="preserve">OLIVIER  RUIZ </t>
  </si>
  <si>
    <t>OLIVIER BRISSE</t>
  </si>
  <si>
    <t>PASCAL ARSELIN</t>
  </si>
  <si>
    <t>PASCAL TAIEB</t>
  </si>
  <si>
    <t>PATRICE BEUNEUX</t>
  </si>
  <si>
    <t xml:space="preserve">Patrice HUNOUT </t>
  </si>
  <si>
    <t xml:space="preserve">Patrick  MATELOT </t>
  </si>
  <si>
    <t>Philippe CHECLAIR</t>
  </si>
  <si>
    <t>PIERRE LAVIGNE</t>
  </si>
  <si>
    <t>PIERRE TETU</t>
  </si>
  <si>
    <t>PIERRE WALUSZKA</t>
  </si>
  <si>
    <t>REMY TAVERNE</t>
  </si>
  <si>
    <t>ROBIN BOUTILLIER</t>
  </si>
  <si>
    <t xml:space="preserve">SEBASTIEN GONDET </t>
  </si>
  <si>
    <t>SEBASTIEN MORIN</t>
  </si>
  <si>
    <t>SOLENE THIOUNN</t>
  </si>
  <si>
    <t>SOPHIE COQUERET</t>
  </si>
  <si>
    <t>STEPHANE POTIER</t>
  </si>
  <si>
    <t>SYLVAIN DOLEANS</t>
  </si>
  <si>
    <t xml:space="preserve">SYLVIA  DO REGO </t>
  </si>
  <si>
    <t>THIERRY MALLE</t>
  </si>
  <si>
    <t>THIERRY MORIN</t>
  </si>
  <si>
    <t>VALENTIN GOUGET</t>
  </si>
  <si>
    <t>VALENTIN NIVINE</t>
  </si>
  <si>
    <t xml:space="preserve">VINCENT COPPOLA </t>
  </si>
  <si>
    <t>VIOLETTE DROMAS</t>
  </si>
  <si>
    <t>YVONNICK CAILLON</t>
  </si>
  <si>
    <t>Somme de Score 
Total</t>
  </si>
  <si>
    <t>TANGY</t>
  </si>
  <si>
    <t>TANGY JAOUEN</t>
  </si>
  <si>
    <t>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</si>
</sst>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9B95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2" fontId="0" fillId="2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2" fontId="0" fillId="3" borderId="0" xfId="0" applyNumberForma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2" fontId="0" fillId="5" borderId="1" xfId="0" applyNumberForma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42" fontId="0" fillId="5" borderId="1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2" fontId="2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2" fontId="0" fillId="4" borderId="1" xfId="0" applyNumberForma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42" fontId="2" fillId="4" borderId="1" xfId="1" applyNumberFormat="1" applyFont="1" applyFill="1" applyBorder="1" applyAlignment="1">
      <alignment horizontal="center" vertical="center"/>
    </xf>
    <xf numFmtId="42" fontId="0" fillId="4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2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5" borderId="1" xfId="0" applyFill="1" applyBorder="1" applyAlignment="1">
      <alignment horizontal="left" vertical="center" indent="1"/>
    </xf>
    <xf numFmtId="0" fontId="2" fillId="5" borderId="1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 indent="1"/>
    </xf>
    <xf numFmtId="0" fontId="0" fillId="4" borderId="1" xfId="0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5" fillId="3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196"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  <dxf>
      <alignment wrapText="1"/>
    </dxf>
    <dxf>
      <alignment wrapText="1"/>
    </dxf>
    <dxf>
      <alignment vertical="top"/>
    </dxf>
    <dxf>
      <alignment vertical="top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Dewailly" refreshedDate="45928.69076863426" createdVersion="8" refreshedVersion="8" minRefreshableVersion="3" recordCount="81" xr:uid="{FA96C4C7-6EC5-4FB4-B6D5-B695B280E7C5}">
  <cacheSource type="worksheet">
    <worksheetSource ref="A1:Q82" sheet="classement"/>
  </cacheSource>
  <cacheFields count="17">
    <cacheField name="NOM" numFmtId="0">
      <sharedItems/>
    </cacheField>
    <cacheField name="PRENOM" numFmtId="0">
      <sharedItems/>
    </cacheField>
    <cacheField name="CLUB" numFmtId="0">
      <sharedItems containsBlank="1"/>
    </cacheField>
    <cacheField name="CAT AGE " numFmtId="0">
      <sharedItems count="7">
        <s v="Vétéran"/>
        <s v="Adulte"/>
        <s v="Sénior"/>
        <s v="Cadet"/>
        <s v="Jeune"/>
        <s v="young"/>
        <s v="senior" u="1"/>
      </sharedItems>
    </cacheField>
    <cacheField name="GENRE" numFmtId="0">
      <sharedItems containsBlank="1" count="3">
        <s v="Homme"/>
        <s v="Femme"/>
        <m u="1"/>
      </sharedItems>
    </cacheField>
    <cacheField name="STYLE TIR" numFmtId="0">
      <sharedItems count="7">
        <s v="Longbow"/>
        <s v="BBR"/>
        <s v="TRB"/>
        <s v="BHR"/>
        <s v="FUC"/>
        <s v="BUC"/>
        <s v="BHC"/>
      </sharedItems>
    </cacheField>
    <cacheField name="LICENCE FFTL" numFmtId="0">
      <sharedItems containsBlank="1" containsMixedTypes="1" containsNumber="1" containsInteger="1" minValue="1232" maxValue="8433"/>
    </cacheField>
    <cacheField name="concours " numFmtId="42">
      <sharedItems containsSemiMixedTypes="0" containsString="0" containsNumber="1" containsInteger="1" minValue="8" maxValue="12"/>
    </cacheField>
    <cacheField name="NB" numFmtId="0">
      <sharedItems containsSemiMixedTypes="0" containsString="0" containsNumber="1" containsInteger="1" minValue="1" maxValue="1"/>
    </cacheField>
    <cacheField name="repas " numFmtId="42">
      <sharedItems containsSemiMixedTypes="0" containsString="0" containsNumber="1" containsInteger="1" minValue="0" maxValue="10"/>
    </cacheField>
    <cacheField name="NB2" numFmtId="0">
      <sharedItems containsString="0" containsBlank="1" containsNumber="1" containsInteger="1" minValue="1" maxValue="1"/>
    </cacheField>
    <cacheField name="total" numFmtId="42">
      <sharedItems containsSemiMixedTypes="0" containsString="0" containsNumber="1" containsInteger="1" minValue="8" maxValue="22"/>
    </cacheField>
    <cacheField name="Archer" numFmtId="0">
      <sharedItems count="82">
        <s v="JEAN MICHEL AFCHAIN"/>
        <s v="CAROLINE ALLARD"/>
        <s v="FABRICE  ALLARD"/>
        <s v="ERIC  ALLEE "/>
        <s v="CAROLINE ANTOINE"/>
        <s v="PASCAL ARSELIN"/>
        <s v="GILLES  AUCOIN "/>
        <s v="MATHIEU AUVITY"/>
        <s v="EMMANUEL BESOMBES "/>
        <s v="PATRICE BEUNEUX"/>
        <s v="NICOLAS BOURIEN"/>
        <s v="ROBIN BOUTILLIER"/>
        <s v="OLIVIER BRISSE"/>
        <s v="ALIZEE BUSSO"/>
        <s v="YVONNICK CAILLON"/>
        <s v="DAMIEN CAPON"/>
        <s v="Christiane CARPENTIER "/>
        <s v="DOMINIQUE CARRE"/>
        <s v="CLARA CARTIER"/>
        <s v="Philippe CHECLAIR"/>
        <s v="VINCENT COPPOLA "/>
        <s v="SOPHIE COQUERET"/>
        <s v="AURANE DAYOT"/>
        <s v="JEAN PIERRE  DELAGE "/>
        <s v="ALAIN DEMANTE"/>
        <s v="SYLVIA  DO REGO "/>
        <s v="SYLVAIN DOLEANS"/>
        <s v="VIOLETTE DROMAS"/>
        <s v="ERIC DUGARDIN"/>
        <s v="JEAN-LUC DUMONTIER "/>
        <s v="MANUEL FERREIRA "/>
        <s v="CHRISTIAN GARABIGE"/>
        <s v="FRANK GAUTIER"/>
        <s v="MICHEL GAUTIER"/>
        <s v="SEBASTIEN GONDET "/>
        <s v="VALENTIN GOUGET"/>
        <s v="ISABELLE  GOURDON "/>
        <s v="J BERNARD GRACCO"/>
        <s v="CHRISTIAN GUIONNET"/>
        <s v="ANAIS GUYOT"/>
        <s v="DENIS HANOT"/>
        <s v="Patrice HUNOUT "/>
        <s v="LOUISE HYVRENAUD"/>
        <s v="J-L JACQUEMIN"/>
        <s v="TANGY JAOUEN"/>
        <s v="FRANK KLECZEK"/>
        <s v="MICHEL LAIGNEL"/>
        <s v="PIERRE LAVIGNE"/>
        <s v="GILLES  LECARDONNEL "/>
        <s v="LUC  LEGER "/>
        <s v="ALAIN  LOYSON "/>
        <s v="MANUEL MAIA "/>
        <s v="THIERRY MALLE"/>
        <s v="KILHIAN MALLE "/>
        <s v="ALAIN MALLET"/>
        <s v="Patrick  MATELOT "/>
        <s v="CLAUDETTE  MONVOISIN "/>
        <s v="SEBASTIEN MORIN"/>
        <s v="THIERRY MORIN"/>
        <s v="VALENTIN NIVINE"/>
        <s v="NATACHA  POIRE"/>
        <s v="CHRISTOPHE POISSON "/>
        <s v="STEPHANE POTIER"/>
        <s v="JEAN-MARC PREAULT"/>
        <s v="J CLAUDE ROUSSILLE"/>
        <s v="CHARLINE  RUIZ "/>
        <s v="OLIVIER  RUIZ "/>
        <s v="ANTHONY SENCZYSZYN"/>
        <s v="FRANCESCCO SIMMARANO"/>
        <s v="JEAN PIERRE  SOUCHAUD"/>
        <s v="PASCAL TAIEB"/>
        <s v="DENIS TARDIVON"/>
        <s v="REMY TAVERNE"/>
        <s v="LILLY TETU"/>
        <s v="PIERRE TETU"/>
        <s v="SOLENE THIOUNN"/>
        <s v=" CHRISTOPHE THIOUNN"/>
        <s v="GHISLAINE  THOMAS "/>
        <s v="ALAIN TRICOT"/>
        <s v="LOIC  VILNET "/>
        <s v="PIERRE WALUSZKA"/>
        <s v="JAOUEN TANGUY" u="1"/>
      </sharedItems>
    </cacheField>
    <cacheField name="Score Matin" numFmtId="0">
      <sharedItems containsSemiMixedTypes="0" containsString="0" containsNumber="1" containsInteger="1" minValue="48" maxValue="268"/>
    </cacheField>
    <cacheField name="Score Après-Midi" numFmtId="0">
      <sharedItems containsSemiMixedTypes="0" containsString="0" containsNumber="1" containsInteger="1" minValue="0" maxValue="245"/>
    </cacheField>
    <cacheField name="Score _x000a_Total" numFmtId="0">
      <sharedItems containsSemiMixedTypes="0" containsString="0" containsNumber="1" containsInteger="1" minValue="74" maxValue="513"/>
    </cacheField>
    <cacheField name="Classeme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s v="AFCHAIN"/>
    <s v="JEAN MICHEL"/>
    <s v="ECOUEN"/>
    <x v="0"/>
    <x v="0"/>
    <x v="0"/>
    <s v="FFTA"/>
    <n v="12"/>
    <n v="1"/>
    <n v="10"/>
    <n v="1"/>
    <n v="22"/>
    <x v="0"/>
    <n v="90"/>
    <n v="40"/>
    <n v="130"/>
    <m/>
  </r>
  <r>
    <s v="ALLARD"/>
    <s v="CAROLINE"/>
    <s v="FONTAINE LE PORT"/>
    <x v="1"/>
    <x v="1"/>
    <x v="1"/>
    <m/>
    <n v="12"/>
    <n v="1"/>
    <n v="10"/>
    <n v="1"/>
    <n v="22"/>
    <x v="1"/>
    <n v="242"/>
    <n v="139"/>
    <n v="381"/>
    <m/>
  </r>
  <r>
    <s v="ALLARD"/>
    <s v="FABRICE "/>
    <s v="FONTAINE LE PORT"/>
    <x v="1"/>
    <x v="0"/>
    <x v="2"/>
    <m/>
    <n v="12"/>
    <n v="1"/>
    <n v="10"/>
    <n v="1"/>
    <n v="22"/>
    <x v="2"/>
    <n v="168"/>
    <n v="46"/>
    <n v="214"/>
    <m/>
  </r>
  <r>
    <s v="ALLEE "/>
    <s v="ERIC "/>
    <m/>
    <x v="2"/>
    <x v="0"/>
    <x v="2"/>
    <m/>
    <n v="12"/>
    <n v="1"/>
    <n v="10"/>
    <n v="1"/>
    <n v="22"/>
    <x v="3"/>
    <n v="212"/>
    <n v="133"/>
    <n v="345"/>
    <m/>
  </r>
  <r>
    <s v="ANTOINE"/>
    <s v="CAROLINE"/>
    <s v="ST PRIX"/>
    <x v="1"/>
    <x v="1"/>
    <x v="1"/>
    <n v="5098"/>
    <n v="12"/>
    <n v="1"/>
    <n v="10"/>
    <n v="1"/>
    <n v="22"/>
    <x v="4"/>
    <n v="176"/>
    <n v="80"/>
    <n v="256"/>
    <m/>
  </r>
  <r>
    <s v="ARSELIN"/>
    <s v="PASCAL"/>
    <s v="GUIRY"/>
    <x v="1"/>
    <x v="0"/>
    <x v="3"/>
    <m/>
    <n v="12"/>
    <n v="1"/>
    <n v="0"/>
    <m/>
    <n v="12"/>
    <x v="5"/>
    <n v="235"/>
    <n v="187"/>
    <n v="422"/>
    <m/>
  </r>
  <r>
    <s v="AUCOIN "/>
    <s v="GILLES "/>
    <s v="MESNIL ST DENIS"/>
    <x v="0"/>
    <x v="0"/>
    <x v="2"/>
    <m/>
    <n v="12"/>
    <n v="1"/>
    <n v="10"/>
    <n v="1"/>
    <n v="22"/>
    <x v="6"/>
    <n v="202"/>
    <n v="123"/>
    <n v="325"/>
    <m/>
  </r>
  <r>
    <s v="AUVITY"/>
    <s v="MATHIEU"/>
    <s v="MENUCOURT"/>
    <x v="1"/>
    <x v="0"/>
    <x v="2"/>
    <m/>
    <n v="12"/>
    <n v="1"/>
    <n v="0"/>
    <m/>
    <n v="12"/>
    <x v="7"/>
    <n v="166"/>
    <n v="94"/>
    <n v="260"/>
    <m/>
  </r>
  <r>
    <s v="BESOMBES "/>
    <s v="EMMANUEL"/>
    <s v="Esprit arc tradition"/>
    <x v="0"/>
    <x v="0"/>
    <x v="2"/>
    <m/>
    <n v="12"/>
    <n v="1"/>
    <n v="10"/>
    <n v="1"/>
    <n v="22"/>
    <x v="8"/>
    <n v="238"/>
    <n v="134"/>
    <n v="372"/>
    <m/>
  </r>
  <r>
    <s v="BEUNEUX"/>
    <s v="PATRICE"/>
    <s v="ST PRIX"/>
    <x v="2"/>
    <x v="0"/>
    <x v="2"/>
    <n v="2935"/>
    <n v="12"/>
    <n v="1"/>
    <n v="10"/>
    <n v="1"/>
    <n v="22"/>
    <x v="9"/>
    <n v="156"/>
    <n v="48"/>
    <n v="204"/>
    <m/>
  </r>
  <r>
    <s v="BOURIEN"/>
    <s v="NICOLAS"/>
    <s v="CONFLANS"/>
    <x v="1"/>
    <x v="0"/>
    <x v="2"/>
    <m/>
    <n v="12"/>
    <n v="1"/>
    <n v="10"/>
    <n v="1"/>
    <n v="22"/>
    <x v="10"/>
    <n v="156"/>
    <n v="108"/>
    <n v="264"/>
    <m/>
  </r>
  <r>
    <s v="BOUTILLIER"/>
    <s v="ROBIN"/>
    <s v="CONFLANS"/>
    <x v="1"/>
    <x v="0"/>
    <x v="2"/>
    <m/>
    <n v="12"/>
    <n v="1"/>
    <n v="10"/>
    <n v="1"/>
    <n v="22"/>
    <x v="11"/>
    <n v="216"/>
    <n v="123"/>
    <n v="339"/>
    <m/>
  </r>
  <r>
    <s v="BRISSE"/>
    <s v="OLIVIER"/>
    <s v="CONFLANS"/>
    <x v="1"/>
    <x v="0"/>
    <x v="2"/>
    <m/>
    <n v="12"/>
    <n v="1"/>
    <n v="10"/>
    <n v="1"/>
    <n v="22"/>
    <x v="12"/>
    <n v="180"/>
    <n v="55"/>
    <n v="235"/>
    <m/>
  </r>
  <r>
    <s v="BUSSO"/>
    <s v="ALIZEE"/>
    <s v="GUIRY"/>
    <x v="1"/>
    <x v="1"/>
    <x v="1"/>
    <m/>
    <n v="12"/>
    <n v="1"/>
    <n v="10"/>
    <n v="1"/>
    <n v="22"/>
    <x v="13"/>
    <n v="182"/>
    <n v="83"/>
    <n v="265"/>
    <m/>
  </r>
  <r>
    <s v="CAILLON"/>
    <s v="YVONNICK"/>
    <s v="MENUCOURT"/>
    <x v="2"/>
    <x v="0"/>
    <x v="1"/>
    <m/>
    <n v="12"/>
    <n v="1"/>
    <n v="0"/>
    <n v="1"/>
    <n v="12"/>
    <x v="14"/>
    <n v="202"/>
    <n v="102"/>
    <n v="304"/>
    <m/>
  </r>
  <r>
    <s v="CAPON"/>
    <s v="DAMIEN"/>
    <s v="MENUCOURT"/>
    <x v="1"/>
    <x v="0"/>
    <x v="0"/>
    <n v="6582"/>
    <n v="12"/>
    <n v="1"/>
    <n v="0"/>
    <n v="1"/>
    <n v="12"/>
    <x v="15"/>
    <n v="102"/>
    <n v="10"/>
    <n v="112"/>
    <m/>
  </r>
  <r>
    <s v="CARPENTIER "/>
    <s v="Christiane"/>
    <s v="GUIRY"/>
    <x v="2"/>
    <x v="1"/>
    <x v="4"/>
    <m/>
    <n v="12"/>
    <n v="1"/>
    <n v="0"/>
    <m/>
    <n v="12"/>
    <x v="16"/>
    <n v="262"/>
    <n v="207"/>
    <n v="469"/>
    <m/>
  </r>
  <r>
    <s v="CARRE"/>
    <s v="DOMINIQUE"/>
    <s v="ST PRIX"/>
    <x v="2"/>
    <x v="0"/>
    <x v="2"/>
    <m/>
    <n v="12"/>
    <n v="1"/>
    <n v="10"/>
    <n v="1"/>
    <n v="22"/>
    <x v="17"/>
    <n v="102"/>
    <n v="54"/>
    <n v="156"/>
    <m/>
  </r>
  <r>
    <s v="CARTIER"/>
    <s v="CLARA"/>
    <s v="CFAL"/>
    <x v="1"/>
    <x v="1"/>
    <x v="3"/>
    <m/>
    <n v="12"/>
    <n v="1"/>
    <n v="10"/>
    <n v="1"/>
    <n v="22"/>
    <x v="18"/>
    <n v="142"/>
    <n v="99"/>
    <n v="241"/>
    <m/>
  </r>
  <r>
    <s v="CHECLAIR"/>
    <s v="Philippe"/>
    <s v="MESNIL ST DENIS"/>
    <x v="0"/>
    <x v="0"/>
    <x v="4"/>
    <m/>
    <n v="12"/>
    <n v="1"/>
    <n v="10"/>
    <n v="1"/>
    <n v="22"/>
    <x v="19"/>
    <n v="254"/>
    <n v="222"/>
    <n v="476"/>
    <m/>
  </r>
  <r>
    <s v="COPPOLA "/>
    <s v="VINCENT"/>
    <s v="MESNIL ST DENIS"/>
    <x v="2"/>
    <x v="0"/>
    <x v="1"/>
    <m/>
    <n v="12"/>
    <n v="1"/>
    <n v="10"/>
    <n v="1"/>
    <n v="22"/>
    <x v="20"/>
    <n v="224"/>
    <n v="130"/>
    <n v="354"/>
    <m/>
  </r>
  <r>
    <s v="COQUERET"/>
    <s v="SOPHIE"/>
    <s v="GUIRY"/>
    <x v="1"/>
    <x v="1"/>
    <x v="3"/>
    <n v="5024"/>
    <n v="12"/>
    <n v="1"/>
    <n v="0"/>
    <m/>
    <n v="12"/>
    <x v="21"/>
    <n v="206"/>
    <n v="98"/>
    <n v="304"/>
    <m/>
  </r>
  <r>
    <s v="DAYOT"/>
    <s v="AURANE"/>
    <s v="GUIRY"/>
    <x v="1"/>
    <x v="1"/>
    <x v="4"/>
    <m/>
    <n v="12"/>
    <n v="1"/>
    <n v="10"/>
    <n v="1"/>
    <n v="22"/>
    <x v="22"/>
    <n v="258"/>
    <n v="201"/>
    <n v="459"/>
    <m/>
  </r>
  <r>
    <s v="DELAGE "/>
    <s v="JEAN PIERRE "/>
    <s v="Esprit arc tradition"/>
    <x v="2"/>
    <x v="0"/>
    <x v="0"/>
    <m/>
    <n v="12"/>
    <n v="1"/>
    <n v="10"/>
    <n v="1"/>
    <n v="22"/>
    <x v="23"/>
    <n v="186"/>
    <n v="83"/>
    <n v="269"/>
    <m/>
  </r>
  <r>
    <s v="DEMANTE"/>
    <s v="ALAIN"/>
    <s v="MENUCOURT"/>
    <x v="2"/>
    <x v="0"/>
    <x v="4"/>
    <m/>
    <n v="12"/>
    <n v="1"/>
    <n v="0"/>
    <n v="1"/>
    <n v="12"/>
    <x v="24"/>
    <n v="172"/>
    <n v="76"/>
    <n v="248"/>
    <m/>
  </r>
  <r>
    <s v="DO REGO "/>
    <s v="SYLVIA "/>
    <m/>
    <x v="1"/>
    <x v="1"/>
    <x v="2"/>
    <m/>
    <n v="12"/>
    <n v="1"/>
    <n v="10"/>
    <n v="1"/>
    <n v="22"/>
    <x v="25"/>
    <n v="234"/>
    <n v="139"/>
    <n v="373"/>
    <m/>
  </r>
  <r>
    <s v="DOLEANS"/>
    <s v="SYLVAIN"/>
    <m/>
    <x v="1"/>
    <x v="0"/>
    <x v="4"/>
    <m/>
    <n v="12"/>
    <n v="1"/>
    <n v="10"/>
    <n v="1"/>
    <n v="22"/>
    <x v="26"/>
    <n v="268"/>
    <n v="245"/>
    <n v="513"/>
    <m/>
  </r>
  <r>
    <s v="DROMAS"/>
    <s v="VIOLETTE"/>
    <s v="GUIRY"/>
    <x v="3"/>
    <x v="1"/>
    <x v="3"/>
    <m/>
    <n v="8"/>
    <n v="1"/>
    <n v="0"/>
    <m/>
    <n v="8"/>
    <x v="27"/>
    <n v="230"/>
    <n v="122"/>
    <n v="352"/>
    <m/>
  </r>
  <r>
    <s v="DUGARDIN"/>
    <s v="ERIC"/>
    <s v="ARCHER DU NORD"/>
    <x v="0"/>
    <x v="0"/>
    <x v="0"/>
    <m/>
    <n v="12"/>
    <n v="1"/>
    <n v="10"/>
    <n v="1"/>
    <n v="22"/>
    <x v="28"/>
    <n v="216"/>
    <n v="61"/>
    <n v="277"/>
    <m/>
  </r>
  <r>
    <s v="DUMONTIER "/>
    <s v="JEAN-LUC"/>
    <m/>
    <x v="1"/>
    <x v="0"/>
    <x v="5"/>
    <m/>
    <n v="12"/>
    <n v="1"/>
    <n v="10"/>
    <n v="1"/>
    <n v="22"/>
    <x v="29"/>
    <n v="264"/>
    <n v="209"/>
    <n v="473"/>
    <m/>
  </r>
  <r>
    <s v="FERREIRA "/>
    <s v="MANUEL"/>
    <m/>
    <x v="1"/>
    <x v="0"/>
    <x v="3"/>
    <m/>
    <n v="12"/>
    <n v="1"/>
    <n v="10"/>
    <n v="1"/>
    <n v="22"/>
    <x v="30"/>
    <n v="146"/>
    <n v="41"/>
    <n v="187"/>
    <m/>
  </r>
  <r>
    <s v="GARABIGE"/>
    <s v="CHRISTIAN"/>
    <s v="ST PRIX"/>
    <x v="2"/>
    <x v="0"/>
    <x v="6"/>
    <m/>
    <n v="12"/>
    <n v="1"/>
    <n v="10"/>
    <n v="1"/>
    <n v="22"/>
    <x v="31"/>
    <n v="194"/>
    <n v="94"/>
    <n v="288"/>
    <m/>
  </r>
  <r>
    <s v="GAUTIER"/>
    <s v="FRANK"/>
    <s v="ECOUEN"/>
    <x v="1"/>
    <x v="0"/>
    <x v="2"/>
    <m/>
    <n v="12"/>
    <n v="1"/>
    <n v="10"/>
    <n v="1"/>
    <n v="22"/>
    <x v="32"/>
    <n v="152"/>
    <n v="63"/>
    <n v="215"/>
    <m/>
  </r>
  <r>
    <s v="GAUTIER"/>
    <s v="MICHEL"/>
    <s v="GUIRY"/>
    <x v="2"/>
    <x v="0"/>
    <x v="3"/>
    <m/>
    <n v="12"/>
    <n v="1"/>
    <n v="10"/>
    <n v="1"/>
    <n v="22"/>
    <x v="33"/>
    <n v="112"/>
    <n v="45"/>
    <n v="157"/>
    <m/>
  </r>
  <r>
    <s v="GONDET "/>
    <s v="SEBASTIEN"/>
    <s v="VERSAILLES"/>
    <x v="1"/>
    <x v="0"/>
    <x v="4"/>
    <m/>
    <n v="12"/>
    <n v="1"/>
    <n v="10"/>
    <n v="1"/>
    <n v="22"/>
    <x v="34"/>
    <n v="246"/>
    <n v="168"/>
    <n v="414"/>
    <m/>
  </r>
  <r>
    <s v="GOUGET"/>
    <s v="VALENTIN"/>
    <s v="MENUCOURT "/>
    <x v="4"/>
    <x v="0"/>
    <x v="3"/>
    <m/>
    <n v="8"/>
    <n v="1"/>
    <n v="10"/>
    <n v="1"/>
    <n v="18"/>
    <x v="35"/>
    <n v="230"/>
    <n v="0"/>
    <n v="230"/>
    <m/>
  </r>
  <r>
    <s v="GOURDON "/>
    <s v="ISABELLE "/>
    <m/>
    <x v="0"/>
    <x v="1"/>
    <x v="6"/>
    <m/>
    <n v="12"/>
    <n v="1"/>
    <n v="10"/>
    <n v="1"/>
    <n v="22"/>
    <x v="36"/>
    <n v="108"/>
    <n v="83"/>
    <n v="191"/>
    <m/>
  </r>
  <r>
    <s v="GRACCO"/>
    <s v="J BERNARD"/>
    <m/>
    <x v="2"/>
    <x v="0"/>
    <x v="5"/>
    <m/>
    <n v="12"/>
    <n v="1"/>
    <n v="0"/>
    <m/>
    <n v="12"/>
    <x v="37"/>
    <n v="260"/>
    <n v="224"/>
    <n v="484"/>
    <m/>
  </r>
  <r>
    <s v="GUIONNET"/>
    <s v="CHRISTIAN"/>
    <s v="ST PRIX"/>
    <x v="0"/>
    <x v="0"/>
    <x v="2"/>
    <m/>
    <n v="12"/>
    <n v="1"/>
    <n v="10"/>
    <n v="1"/>
    <n v="22"/>
    <x v="38"/>
    <n v="194"/>
    <n v="93"/>
    <n v="287"/>
    <m/>
  </r>
  <r>
    <s v="GUYOT"/>
    <s v="ANAIS"/>
    <s v="MENUCOURT"/>
    <x v="5"/>
    <x v="1"/>
    <x v="1"/>
    <m/>
    <n v="12"/>
    <n v="1"/>
    <n v="10"/>
    <n v="1"/>
    <n v="22"/>
    <x v="39"/>
    <n v="116"/>
    <n v="43"/>
    <n v="159"/>
    <m/>
  </r>
  <r>
    <s v="HANOT"/>
    <s v="DENIS"/>
    <s v="ECOUEN"/>
    <x v="2"/>
    <x v="0"/>
    <x v="0"/>
    <s v="FFTA"/>
    <n v="12"/>
    <n v="1"/>
    <n v="10"/>
    <n v="1"/>
    <n v="22"/>
    <x v="40"/>
    <n v="122"/>
    <n v="33"/>
    <n v="155"/>
    <m/>
  </r>
  <r>
    <s v="HUNOUT "/>
    <s v="Patrice"/>
    <m/>
    <x v="2"/>
    <x v="0"/>
    <x v="2"/>
    <m/>
    <n v="12"/>
    <n v="1"/>
    <n v="10"/>
    <n v="1"/>
    <n v="22"/>
    <x v="41"/>
    <n v="168"/>
    <n v="40"/>
    <n v="208"/>
    <m/>
  </r>
  <r>
    <s v="HYVRENAUD"/>
    <s v="LOUISE"/>
    <s v="MENUCOURT"/>
    <x v="4"/>
    <x v="1"/>
    <x v="1"/>
    <m/>
    <n v="8"/>
    <n v="1"/>
    <n v="0"/>
    <n v="1"/>
    <n v="8"/>
    <x v="42"/>
    <n v="168"/>
    <n v="122"/>
    <n v="290"/>
    <m/>
  </r>
  <r>
    <s v="JACQUEMIN"/>
    <s v="J-L"/>
    <s v="MENUCOURT"/>
    <x v="0"/>
    <x v="0"/>
    <x v="0"/>
    <m/>
    <n v="12"/>
    <n v="1"/>
    <n v="10"/>
    <n v="1"/>
    <n v="22"/>
    <x v="43"/>
    <n v="182"/>
    <n v="89"/>
    <n v="271"/>
    <m/>
  </r>
  <r>
    <s v="JAOUEN"/>
    <s v="TANGY"/>
    <m/>
    <x v="1"/>
    <x v="0"/>
    <x v="0"/>
    <n v="4375"/>
    <n v="12"/>
    <n v="1"/>
    <n v="10"/>
    <n v="1"/>
    <n v="22"/>
    <x v="44"/>
    <n v="48"/>
    <n v="26"/>
    <n v="74"/>
    <m/>
  </r>
  <r>
    <s v="KLECZEK"/>
    <s v="FRANK"/>
    <s v="GUIRY"/>
    <x v="0"/>
    <x v="0"/>
    <x v="4"/>
    <m/>
    <n v="12"/>
    <n v="1"/>
    <n v="10"/>
    <n v="1"/>
    <n v="22"/>
    <x v="45"/>
    <n v="124"/>
    <n v="189"/>
    <n v="313"/>
    <m/>
  </r>
  <r>
    <s v="LAIGNEL"/>
    <s v="MICHEL"/>
    <s v="CONFLANS"/>
    <x v="2"/>
    <x v="0"/>
    <x v="0"/>
    <s v="FFTA"/>
    <n v="12"/>
    <n v="1"/>
    <n v="10"/>
    <n v="1"/>
    <n v="22"/>
    <x v="46"/>
    <n v="108"/>
    <n v="46"/>
    <n v="154"/>
    <m/>
  </r>
  <r>
    <s v="LAVIGNE"/>
    <s v="PIERRE"/>
    <s v="GUIRY"/>
    <x v="2"/>
    <x v="0"/>
    <x v="4"/>
    <n v="6949"/>
    <n v="12"/>
    <n v="1"/>
    <n v="10"/>
    <n v="1"/>
    <n v="22"/>
    <x v="47"/>
    <n v="254"/>
    <n v="175"/>
    <n v="429"/>
    <m/>
  </r>
  <r>
    <s v="LECARDONNEL "/>
    <s v="GILLES "/>
    <s v="GUIRY "/>
    <x v="0"/>
    <x v="0"/>
    <x v="6"/>
    <m/>
    <n v="12"/>
    <n v="1"/>
    <n v="0"/>
    <m/>
    <n v="12"/>
    <x v="48"/>
    <n v="268"/>
    <n v="207"/>
    <n v="475"/>
    <m/>
  </r>
  <r>
    <s v="LEGER "/>
    <s v="LUC "/>
    <m/>
    <x v="0"/>
    <x v="0"/>
    <x v="2"/>
    <m/>
    <n v="12"/>
    <n v="1"/>
    <n v="10"/>
    <n v="1"/>
    <n v="22"/>
    <x v="49"/>
    <n v="176"/>
    <n v="94"/>
    <n v="270"/>
    <m/>
  </r>
  <r>
    <s v="LOYSON "/>
    <s v="ALAIN "/>
    <s v="Saulx les chartreux "/>
    <x v="0"/>
    <x v="0"/>
    <x v="0"/>
    <m/>
    <n v="12"/>
    <n v="1"/>
    <n v="10"/>
    <n v="1"/>
    <n v="22"/>
    <x v="50"/>
    <n v="156"/>
    <n v="87"/>
    <n v="243"/>
    <m/>
  </r>
  <r>
    <s v="MAIA "/>
    <s v="MANUEL"/>
    <m/>
    <x v="0"/>
    <x v="0"/>
    <x v="6"/>
    <m/>
    <n v="12"/>
    <n v="1"/>
    <n v="10"/>
    <n v="1"/>
    <n v="22"/>
    <x v="51"/>
    <n v="228"/>
    <n v="115"/>
    <n v="343"/>
    <m/>
  </r>
  <r>
    <s v="MALLE"/>
    <s v="THIERRY"/>
    <s v="MENUCOURT"/>
    <x v="0"/>
    <x v="0"/>
    <x v="3"/>
    <m/>
    <n v="12"/>
    <n v="1"/>
    <n v="0"/>
    <m/>
    <n v="12"/>
    <x v="52"/>
    <n v="142"/>
    <n v="74"/>
    <n v="216"/>
    <m/>
  </r>
  <r>
    <s v="MALLE "/>
    <s v="KILHIAN"/>
    <s v="MENUCOURT"/>
    <x v="4"/>
    <x v="0"/>
    <x v="1"/>
    <m/>
    <n v="8"/>
    <n v="1"/>
    <n v="0"/>
    <m/>
    <n v="8"/>
    <x v="53"/>
    <n v="206"/>
    <n v="85"/>
    <n v="291"/>
    <m/>
  </r>
  <r>
    <s v="MALLET"/>
    <s v="ALAIN"/>
    <s v="ST PRIX"/>
    <x v="0"/>
    <x v="0"/>
    <x v="0"/>
    <n v="1232"/>
    <n v="12"/>
    <n v="1"/>
    <n v="10"/>
    <n v="1"/>
    <n v="22"/>
    <x v="54"/>
    <n v="172"/>
    <n v="56"/>
    <n v="228"/>
    <m/>
  </r>
  <r>
    <s v="MATELOT "/>
    <s v="Patrick "/>
    <m/>
    <x v="0"/>
    <x v="0"/>
    <x v="1"/>
    <m/>
    <n v="12"/>
    <n v="1"/>
    <n v="10"/>
    <n v="1"/>
    <n v="22"/>
    <x v="55"/>
    <n v="186"/>
    <n v="102"/>
    <n v="288"/>
    <m/>
  </r>
  <r>
    <s v="MONVOISIN "/>
    <s v="CLAUDETTE "/>
    <m/>
    <x v="0"/>
    <x v="1"/>
    <x v="1"/>
    <m/>
    <n v="12"/>
    <n v="1"/>
    <n v="0"/>
    <m/>
    <n v="12"/>
    <x v="56"/>
    <n v="178"/>
    <n v="110"/>
    <n v="288"/>
    <m/>
  </r>
  <r>
    <s v="MORIN"/>
    <s v="SEBASTIEN"/>
    <s v="ARCHER DU NORD"/>
    <x v="1"/>
    <x v="0"/>
    <x v="1"/>
    <n v="5101"/>
    <n v="12"/>
    <n v="1"/>
    <n v="10"/>
    <n v="1"/>
    <n v="22"/>
    <x v="57"/>
    <n v="248"/>
    <n v="148"/>
    <n v="396"/>
    <m/>
  </r>
  <r>
    <s v="MORIN"/>
    <s v="THIERRY"/>
    <s v="ST PRIX"/>
    <x v="0"/>
    <x v="0"/>
    <x v="2"/>
    <m/>
    <n v="12"/>
    <n v="1"/>
    <n v="10"/>
    <n v="1"/>
    <n v="22"/>
    <x v="58"/>
    <n v="146"/>
    <n v="68"/>
    <n v="214"/>
    <m/>
  </r>
  <r>
    <s v="NIVINE"/>
    <s v="VALENTIN"/>
    <s v="les archers d'eragny"/>
    <x v="1"/>
    <x v="0"/>
    <x v="2"/>
    <m/>
    <n v="12"/>
    <n v="1"/>
    <n v="10"/>
    <n v="1"/>
    <n v="22"/>
    <x v="59"/>
    <n v="232"/>
    <n v="127"/>
    <n v="359"/>
    <m/>
  </r>
  <r>
    <s v="POIRE"/>
    <s v="NATACHA "/>
    <m/>
    <x v="1"/>
    <x v="1"/>
    <x v="3"/>
    <m/>
    <n v="12"/>
    <n v="1"/>
    <n v="10"/>
    <n v="1"/>
    <n v="22"/>
    <x v="60"/>
    <n v="172"/>
    <n v="38"/>
    <n v="210"/>
    <m/>
  </r>
  <r>
    <s v="POISSON "/>
    <s v="CHRISTOPHE"/>
    <m/>
    <x v="0"/>
    <x v="0"/>
    <x v="3"/>
    <n v="3833"/>
    <n v="12"/>
    <n v="1"/>
    <n v="10"/>
    <n v="1"/>
    <n v="22"/>
    <x v="61"/>
    <n v="246"/>
    <n v="165"/>
    <n v="411"/>
    <m/>
  </r>
  <r>
    <s v="POTIER"/>
    <s v="STEPHANE"/>
    <s v="MENUCOURT"/>
    <x v="0"/>
    <x v="0"/>
    <x v="2"/>
    <m/>
    <n v="12"/>
    <n v="1"/>
    <n v="0"/>
    <m/>
    <n v="12"/>
    <x v="62"/>
    <n v="146"/>
    <n v="0"/>
    <n v="146"/>
    <m/>
  </r>
  <r>
    <s v="PREAULT"/>
    <s v="JEAN-MARC"/>
    <s v="VERSAILLES"/>
    <x v="1"/>
    <x v="0"/>
    <x v="5"/>
    <m/>
    <n v="12"/>
    <n v="1"/>
    <n v="10"/>
    <n v="1"/>
    <n v="22"/>
    <x v="63"/>
    <n v="206"/>
    <n v="162"/>
    <n v="368"/>
    <m/>
  </r>
  <r>
    <s v="ROUSSILLE"/>
    <s v="J CLAUDE"/>
    <s v="GUIRY"/>
    <x v="2"/>
    <x v="0"/>
    <x v="3"/>
    <m/>
    <n v="12"/>
    <n v="1"/>
    <n v="10"/>
    <n v="1"/>
    <n v="22"/>
    <x v="64"/>
    <n v="230"/>
    <n v="79"/>
    <n v="309"/>
    <m/>
  </r>
  <r>
    <s v="RUIZ "/>
    <s v="CHARLINE "/>
    <m/>
    <x v="1"/>
    <x v="1"/>
    <x v="0"/>
    <m/>
    <n v="12"/>
    <n v="1"/>
    <n v="10"/>
    <n v="1"/>
    <n v="22"/>
    <x v="65"/>
    <n v="90"/>
    <n v="44"/>
    <n v="134"/>
    <m/>
  </r>
  <r>
    <s v="RUIZ "/>
    <s v="OLIVIER "/>
    <m/>
    <x v="1"/>
    <x v="0"/>
    <x v="3"/>
    <m/>
    <n v="12"/>
    <n v="1"/>
    <n v="10"/>
    <n v="1"/>
    <n v="22"/>
    <x v="66"/>
    <n v="130"/>
    <n v="30"/>
    <n v="160"/>
    <m/>
  </r>
  <r>
    <s v="SENCZYSZYN"/>
    <s v="ANTHONY"/>
    <s v="GUIRY"/>
    <x v="1"/>
    <x v="0"/>
    <x v="4"/>
    <m/>
    <n v="12"/>
    <n v="1"/>
    <n v="10"/>
    <n v="1"/>
    <n v="22"/>
    <x v="67"/>
    <n v="254"/>
    <n v="187"/>
    <n v="441"/>
    <m/>
  </r>
  <r>
    <s v="SIMMARANO"/>
    <s v="FRANCESCCO"/>
    <s v="GUIRY"/>
    <x v="0"/>
    <x v="0"/>
    <x v="1"/>
    <n v="8433"/>
    <n v="12"/>
    <n v="1"/>
    <n v="10"/>
    <n v="1"/>
    <n v="22"/>
    <x v="68"/>
    <n v="136"/>
    <n v="40"/>
    <n v="176"/>
    <m/>
  </r>
  <r>
    <s v="SOUCHAUD"/>
    <s v="JEAN PIERRE "/>
    <s v="Esprit arc tradition"/>
    <x v="2"/>
    <x v="0"/>
    <x v="0"/>
    <m/>
    <n v="12"/>
    <n v="1"/>
    <n v="10"/>
    <n v="1"/>
    <n v="22"/>
    <x v="69"/>
    <n v="184"/>
    <n v="91"/>
    <n v="275"/>
    <m/>
  </r>
  <r>
    <s v="TAIEB"/>
    <s v="PASCAL"/>
    <s v="GUIRY"/>
    <x v="1"/>
    <x v="0"/>
    <x v="3"/>
    <m/>
    <n v="12"/>
    <n v="1"/>
    <n v="0"/>
    <m/>
    <n v="12"/>
    <x v="70"/>
    <n v="240"/>
    <n v="117"/>
    <n v="357"/>
    <m/>
  </r>
  <r>
    <s v="TARDIVON"/>
    <s v="DENIS"/>
    <s v="GUIRY"/>
    <x v="2"/>
    <x v="0"/>
    <x v="4"/>
    <m/>
    <n v="12"/>
    <n v="1"/>
    <n v="10"/>
    <n v="1"/>
    <n v="22"/>
    <x v="71"/>
    <n v="258"/>
    <n v="205"/>
    <n v="463"/>
    <m/>
  </r>
  <r>
    <s v="TAVERNE"/>
    <s v="REMY"/>
    <s v="ST PRIX"/>
    <x v="1"/>
    <x v="0"/>
    <x v="0"/>
    <n v="6381"/>
    <n v="12"/>
    <n v="1"/>
    <n v="10"/>
    <n v="1"/>
    <n v="22"/>
    <x v="72"/>
    <n v="130"/>
    <n v="38"/>
    <n v="168"/>
    <m/>
  </r>
  <r>
    <s v="TETU"/>
    <s v="LILLY"/>
    <s v="GUIRY"/>
    <x v="4"/>
    <x v="1"/>
    <x v="3"/>
    <m/>
    <n v="8"/>
    <n v="1"/>
    <n v="10"/>
    <n v="1"/>
    <n v="18"/>
    <x v="73"/>
    <n v="178"/>
    <n v="69"/>
    <n v="247"/>
    <m/>
  </r>
  <r>
    <s v="TETU"/>
    <s v="PIERRE"/>
    <s v="GUIRY"/>
    <x v="3"/>
    <x v="0"/>
    <x v="1"/>
    <m/>
    <n v="8"/>
    <n v="1"/>
    <n v="10"/>
    <n v="1"/>
    <n v="18"/>
    <x v="74"/>
    <n v="200"/>
    <n v="66"/>
    <n v="266"/>
    <m/>
  </r>
  <r>
    <s v="THIOUNN"/>
    <s v="SOLENE"/>
    <s v="ST PRIX"/>
    <x v="1"/>
    <x v="1"/>
    <x v="0"/>
    <m/>
    <n v="12"/>
    <n v="1"/>
    <n v="0"/>
    <m/>
    <n v="12"/>
    <x v="75"/>
    <n v="110"/>
    <n v="0"/>
    <n v="110"/>
    <m/>
  </r>
  <r>
    <s v="THIOUNN"/>
    <s v=" CHRISTOPHE"/>
    <s v="ST PRIX"/>
    <x v="1"/>
    <x v="0"/>
    <x v="3"/>
    <m/>
    <n v="12"/>
    <n v="1"/>
    <n v="10"/>
    <n v="1"/>
    <n v="22"/>
    <x v="76"/>
    <n v="152"/>
    <n v="109"/>
    <n v="261"/>
    <m/>
  </r>
  <r>
    <s v="THOMAS "/>
    <s v="GHISLAINE "/>
    <m/>
    <x v="0"/>
    <x v="1"/>
    <x v="3"/>
    <m/>
    <n v="12"/>
    <n v="1"/>
    <n v="10"/>
    <n v="1"/>
    <n v="22"/>
    <x v="77"/>
    <n v="82"/>
    <n v="31"/>
    <n v="113"/>
    <m/>
  </r>
  <r>
    <s v="TRICOT"/>
    <s v="ALAIN"/>
    <s v="ST PRIX"/>
    <x v="2"/>
    <x v="0"/>
    <x v="3"/>
    <m/>
    <n v="12"/>
    <n v="1"/>
    <n v="10"/>
    <n v="1"/>
    <n v="22"/>
    <x v="78"/>
    <n v="212"/>
    <n v="72"/>
    <n v="284"/>
    <m/>
  </r>
  <r>
    <s v="VILNET "/>
    <s v="LOIC "/>
    <m/>
    <x v="0"/>
    <x v="0"/>
    <x v="1"/>
    <m/>
    <n v="12"/>
    <n v="1"/>
    <n v="0"/>
    <m/>
    <n v="12"/>
    <x v="79"/>
    <n v="206"/>
    <n v="89"/>
    <n v="295"/>
    <m/>
  </r>
  <r>
    <s v="WALUSZKA"/>
    <s v="PIERRE"/>
    <s v="ST PRIX"/>
    <x v="1"/>
    <x v="0"/>
    <x v="0"/>
    <m/>
    <n v="12"/>
    <n v="1"/>
    <n v="0"/>
    <m/>
    <n v="12"/>
    <x v="80"/>
    <n v="156"/>
    <n v="65"/>
    <n v="22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1C1555-BA82-4EAA-A2A2-E37292EF25AA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15:H1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45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71">
      <pivotArea field="12" type="button" dataOnly="0" labelOnly="1" outline="0" axis="axisRow" fieldPosition="0"/>
    </format>
    <format dxfId="17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9">
      <pivotArea field="12" type="button" dataOnly="0" labelOnly="1" outline="0" axis="axisRow" fieldPosition="0"/>
    </format>
    <format dxfId="16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EEF33F-5EDE-4ED9-BC8A-5B539EFD3320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15:E20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5">
    <i>
      <x v="24"/>
    </i>
    <i>
      <x v="41"/>
    </i>
    <i>
      <x v="1"/>
    </i>
    <i>
      <x v="3"/>
    </i>
    <i>
      <x v="36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55">
      <pivotArea field="12" type="button" dataOnly="0" labelOnly="1" outline="0" axis="axisRow" fieldPosition="0"/>
    </format>
    <format dxfId="1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3">
      <pivotArea field="12" type="button" dataOnly="0" labelOnly="1" outline="0" axis="axisRow" fieldPosition="0"/>
    </format>
    <format dxfId="15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99598E-8E9E-42BB-B297-D65DDB93383E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15:B19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4">
    <i>
      <x v="64"/>
    </i>
    <i>
      <x v="65"/>
    </i>
    <i>
      <x v="18"/>
    </i>
    <i>
      <x v="81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59">
      <pivotArea field="12" type="button" dataOnly="0" labelOnly="1" outline="0" axis="axisRow" fieldPosition="0"/>
    </format>
    <format dxfId="1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7">
      <pivotArea field="12" type="button" dataOnly="0" labelOnly="1" outline="0" axis="axisRow" fieldPosition="0"/>
    </format>
    <format dxfId="15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90D5EA-C464-4BE2-9C52-02D80D7C691F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5:B7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2">
    <i>
      <x v="11"/>
    </i>
    <i>
      <x v="69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63">
      <pivotArea field="12" type="button" dataOnly="0" labelOnly="1" outline="0" axis="axisRow" fieldPosition="0"/>
    </format>
    <format dxfId="16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1">
      <pivotArea field="12" type="button" dataOnly="0" labelOnly="1" outline="0" axis="axisRow" fieldPosition="0"/>
    </format>
    <format dxfId="16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253013-90E4-4D13-BB3B-04EAC1F09117}" name="Tableau croisé dynamique7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5:E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67">
      <pivotArea field="12" type="button" dataOnly="0" labelOnly="1" outline="0" axis="axisRow" fieldPosition="0"/>
    </format>
    <format dxfId="16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5">
      <pivotArea field="12" type="button" dataOnly="0" labelOnly="1" outline="0" axis="axisRow" fieldPosition="0"/>
    </format>
    <format dxfId="16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5A9F57-1935-4728-A70F-3169CD2F42CD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14:B21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h="1" x="0"/>
        <item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7">
    <i>
      <x v="77"/>
    </i>
    <i>
      <x v="66"/>
    </i>
    <i>
      <x v="53"/>
    </i>
    <i>
      <x v="49"/>
    </i>
    <i>
      <x v="55"/>
    </i>
    <i>
      <x v="27"/>
    </i>
    <i>
      <x v="25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23">
      <pivotArea field="12" type="button" dataOnly="0" labelOnly="1" outline="0" axis="axisRow" fieldPosition="0"/>
    </format>
    <format dxfId="1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1">
      <pivotArea field="12" type="button" dataOnly="0" labelOnly="1" outline="0" axis="axisRow" fieldPosition="0"/>
    </format>
    <format dxfId="12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F5B003-5F22-45CD-97EA-7FBAB0D5F3EA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5:B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h="1" x="0"/>
        <item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73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27">
      <pivotArea field="12" type="button" dataOnly="0" labelOnly="1" outline="0" axis="axisRow" fieldPosition="0"/>
    </format>
    <format dxfId="1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5">
      <pivotArea field="12" type="button" dataOnly="0" labelOnly="1" outline="0" axis="axisRow" fieldPosition="0"/>
    </format>
    <format dxfId="12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78FF24-C440-4D3C-8ADE-29210CFDE9F7}" name="Tableau croisé dynamique1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5:H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h="1" x="0"/>
        <item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31">
      <pivotArea field="12" type="button" dataOnly="0" labelOnly="1" outline="0" axis="axisRow" fieldPosition="0"/>
    </format>
    <format dxfId="13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9">
      <pivotArea field="12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B0B5EB-EC03-4017-B8EC-5F9419D1223F}" name="Tableau croisé dynamique10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5:E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h="1" x="0"/>
        <item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35">
      <pivotArea field="12" type="button" dataOnly="0" labelOnly="1" outline="0" axis="axisRow" fieldPosition="0"/>
    </format>
    <format dxfId="1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3">
      <pivotArea field="12" type="button" dataOnly="0" labelOnly="1" outline="0" axis="axisRow" fieldPosition="0"/>
    </format>
    <format dxfId="13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A9902C-15F3-4E7D-AA58-B2607B19D8F9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14:H18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h="1" x="0"/>
        <item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4">
    <i>
      <x v="23"/>
    </i>
    <i>
      <x v="59"/>
    </i>
    <i>
      <x v="58"/>
    </i>
    <i>
      <x v="21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39">
      <pivotArea field="12" type="button" dataOnly="0" labelOnly="1" outline="0" axis="axisRow" fieldPosition="0"/>
    </format>
    <format dxfId="1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7">
      <pivotArea field="12" type="button" dataOnly="0" labelOnly="1" outline="0" axis="axisRow" fieldPosition="0"/>
    </format>
    <format dxfId="13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E78508-824A-422B-86C4-5B5B51B58412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14:E20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h="1" x="0"/>
        <item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6">
    <i>
      <x v="22"/>
    </i>
    <i>
      <x v="30"/>
    </i>
    <i>
      <x v="13"/>
    </i>
    <i>
      <x v="46"/>
    </i>
    <i>
      <x v="75"/>
    </i>
    <i>
      <x v="71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43">
      <pivotArea field="12" type="button" dataOnly="0" labelOnly="1" outline="0" axis="axisRow" fieldPosition="0"/>
    </format>
    <format dxfId="1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1">
      <pivotArea field="12" type="button" dataOnly="0" labelOnly="1" outline="0" axis="axisRow" fieldPosition="0"/>
    </format>
    <format dxfId="14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AF2742-7AC2-43BA-AF77-2C42EE1856F9}" name="Tableau croisé dynamique13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23:B24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x="4"/>
        <item h="1" m="1" x="6"/>
        <item h="1" x="2"/>
        <item h="1" x="0"/>
        <item h="1" x="5"/>
        <item t="default"/>
      </items>
    </pivotField>
    <pivotField name="²"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42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75">
      <pivotArea field="12" type="button" dataOnly="0" labelOnly="1" outline="0" axis="axisRow" fieldPosition="0"/>
    </format>
    <format dxfId="1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3">
      <pivotArea field="12" type="button" dataOnly="0" labelOnly="1" outline="0" axis="axisRow" fieldPosition="0"/>
    </format>
    <format dxfId="17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C410E4-D0BC-4EEF-865A-EA9526493DC1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5:B8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3">
    <i>
      <x v="9"/>
    </i>
    <i>
      <x v="5"/>
    </i>
    <i>
      <x v="10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99">
      <pivotArea field="12" type="button" dataOnly="0" labelOnly="1" outline="0" axis="axisRow" fieldPosition="0"/>
    </format>
    <format dxfId="9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7">
      <pivotArea field="12" type="button" dataOnly="0" labelOnly="1" outline="0" axis="axisRow" fieldPosition="0"/>
    </format>
    <format dxfId="9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5CA39E-A5D4-4BDD-83E4-673EC76C3567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15:B1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68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03">
      <pivotArea field="12" type="button" dataOnly="0" labelOnly="1" outline="0" axis="axisRow" fieldPosition="0"/>
    </format>
    <format dxfId="10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1">
      <pivotArea field="12" type="button" dataOnly="0" labelOnly="1" outline="0" axis="axisRow" fieldPosition="0"/>
    </format>
    <format dxfId="10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8AA9B8-FB9B-422D-9440-7FEA2F24FFBD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15:E18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3">
    <i>
      <x v="44"/>
    </i>
    <i>
      <x v="60"/>
    </i>
    <i>
      <x v="26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07">
      <pivotArea field="12" type="button" dataOnly="0" labelOnly="1" outline="0" axis="axisRow" fieldPosition="0"/>
    </format>
    <format dxfId="10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5">
      <pivotArea field="12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27500F-6F31-49D0-BBF8-B2C0DF144B3B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15:H17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2">
    <i>
      <x v="78"/>
    </i>
    <i>
      <x v="80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11">
      <pivotArea field="12" type="button" dataOnly="0" labelOnly="1" outline="0" axis="axisRow" fieldPosition="0"/>
    </format>
    <format dxfId="1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9">
      <pivotArea field="12" type="button" dataOnly="0" labelOnly="1" outline="0" axis="axisRow" fieldPosition="0"/>
    </format>
    <format dxfId="10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DD992E-3F75-4801-967C-7D59F9B19173}" name="Tableau croisé dynamique1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5:H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15">
      <pivotArea field="12" type="button" dataOnly="0" labelOnly="1" outline="0" axis="axisRow" fieldPosition="0"/>
    </format>
    <format dxfId="1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3">
      <pivotArea field="12" type="button" dataOnly="0" labelOnly="1" outline="0" axis="axisRow" fieldPosition="0"/>
    </format>
    <format dxfId="11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5FA95B-2DB5-4C0E-8F84-47FF0FE6F407}" name="Tableau croisé dynamique7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5:E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17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19">
      <pivotArea field="12" type="button" dataOnly="0" labelOnly="1" outline="0" axis="axisRow" fieldPosition="0"/>
    </format>
    <format dxfId="1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7">
      <pivotArea field="12" type="button" dataOnly="0" labelOnly="1" outline="0" axis="axisRow" fieldPosition="0"/>
    </format>
    <format dxfId="11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A36A41-11B2-47EB-BB4B-66CC6DB648C6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15:H18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3">
    <i>
      <x v="34"/>
    </i>
    <i>
      <x v="4"/>
    </i>
    <i>
      <x v="50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75">
      <pivotArea field="12" type="button" dataOnly="0" labelOnly="1" outline="0" axis="axisRow" fieldPosition="0"/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field="12" type="button" dataOnly="0" labelOnly="1" outline="0" axis="axisRow" fieldPosition="0"/>
    </format>
    <format dxfId="7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6F6170-1306-4392-9D87-E6CE2EFBBB7F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15:E17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2">
    <i>
      <x v="15"/>
    </i>
    <i>
      <x v="74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79">
      <pivotArea field="12" type="button" dataOnly="0" labelOnly="1" outline="0" axis="axisRow" fieldPosition="0"/>
    </format>
    <format dxfId="7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7">
      <pivotArea field="12" type="button" dataOnly="0" labelOnly="1" outline="0" axis="axisRow" fieldPosition="0"/>
    </format>
    <format dxfId="7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9B8A06-65D5-4077-9F94-7BC29D866CE8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15:B20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5">
    <i>
      <x v="56"/>
    </i>
    <i>
      <x v="57"/>
    </i>
    <i>
      <x/>
    </i>
    <i>
      <x v="47"/>
    </i>
    <i>
      <x v="54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83">
      <pivotArea field="12" type="button" dataOnly="0" labelOnly="1" outline="0" axis="axisRow" fieldPosition="0"/>
    </format>
    <format dxfId="8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1">
      <pivotArea field="12" type="button" dataOnly="0" labelOnly="1" outline="0" axis="axisRow" fieldPosition="0"/>
    </format>
    <format dxfId="8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173176-6DF2-4182-8507-DBA5B285E96C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5:B8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3">
    <i>
      <x v="70"/>
    </i>
    <i>
      <x v="16"/>
    </i>
    <i>
      <x v="52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87">
      <pivotArea field="12" type="button" dataOnly="0" labelOnly="1" outline="0" axis="axisRow" fieldPosition="0"/>
    </format>
    <format dxfId="8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5">
      <pivotArea field="12" type="button" dataOnly="0" labelOnly="1" outline="0" axis="axisRow" fieldPosition="0"/>
    </format>
    <format dxfId="8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AB268D-F7B3-4E01-A2E7-9AAE35D86174}" name="Tableau croisé dynamique7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5:E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43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79">
      <pivotArea field="12" type="button" dataOnly="0" labelOnly="1" outline="0" axis="axisRow" fieldPosition="0"/>
    </format>
    <format dxfId="17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7">
      <pivotArea field="12" type="button" dataOnly="0" labelOnly="1" outline="0" axis="axisRow" fieldPosition="0"/>
    </format>
    <format dxfId="17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D66E3C-2AB6-4187-A480-98773E69D9E6}" name="Tableau croisé dynamique7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5:E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29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91">
      <pivotArea field="12" type="button" dataOnly="0" labelOnly="1" outline="0" axis="axisRow" fieldPosition="0"/>
    </format>
    <format dxfId="9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9">
      <pivotArea field="12" type="button" dataOnly="0" labelOnly="1" outline="0" axis="axisRow" fieldPosition="0"/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4E32B0-BD1D-43D8-9A3E-1AB95525D3B5}" name="Tableau croisé dynamique1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5:H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95">
      <pivotArea field="12" type="button" dataOnly="0" labelOnly="1" outline="0" axis="axisRow" fieldPosition="0"/>
    </format>
    <format dxfId="9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3">
      <pivotArea field="12" type="button" dataOnly="0" labelOnly="1" outline="0" axis="axisRow" fieldPosition="0"/>
    </format>
    <format dxfId="9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D34491-F4A1-416A-B2CB-EE0182A8FAEE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15:E17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2">
    <i>
      <x v="31"/>
    </i>
    <i>
      <x v="48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51">
      <pivotArea field="12" type="button" dataOnly="0" labelOnly="1" outline="0" axis="axisRow" fieldPosition="0"/>
    </format>
    <format dxfId="5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9">
      <pivotArea field="12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B1B7D8-0BEF-44F4-A66B-1DED1BDF230A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15:H1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12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55">
      <pivotArea field="12" type="button" dataOnly="0" labelOnly="1" outline="0" axis="axisRow" fieldPosition="0"/>
    </format>
    <format dxfId="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3">
      <pivotArea field="12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27B84B-7775-47C0-9996-510F9EDC4EF8}" name="Tableau croisé dynamique1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5:H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59">
      <pivotArea field="12" type="button" dataOnly="0" labelOnly="1" outline="0" axis="axisRow" fieldPosition="0"/>
    </format>
    <format dxfId="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7">
      <pivotArea field="12" type="button" dataOnly="0" labelOnly="1" outline="0" axis="axisRow" fieldPosition="0"/>
    </format>
    <format dxfId="5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0445FE-0AEF-413C-97F9-1D8EAB2B0DB5}" name="Tableau croisé dynamique7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5:E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32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63">
      <pivotArea field="12" type="button" dataOnly="0" labelOnly="1" outline="0" axis="axisRow" fieldPosition="0"/>
    </format>
    <format dxfId="6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1">
      <pivotArea field="12" type="button" dataOnly="0" labelOnly="1" outline="0" axis="axisRow" fieldPosition="0"/>
    </format>
    <format dxfId="6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4C2F5C-3CF9-4D60-9368-9E31EE1949E3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5:B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67">
      <pivotArea field="12" type="button" dataOnly="0" labelOnly="1" outline="0" axis="axisRow" fieldPosition="0"/>
    </format>
    <format dxfId="6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5">
      <pivotArea field="12" type="button" dataOnly="0" labelOnly="1" outline="0" axis="axisRow" fieldPosition="0"/>
    </format>
    <format dxfId="6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52E8C8-6349-40A3-A5AD-3C994943C897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15:B1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71">
      <pivotArea field="12" type="button" dataOnly="0" labelOnly="1" outline="0" axis="axisRow" fieldPosition="0"/>
    </format>
    <format dxfId="7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9">
      <pivotArea field="12" type="button" dataOnly="0" labelOnly="1" outline="0" axis="axisRow" fieldPosition="0"/>
    </format>
    <format dxfId="6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2ED019-DED6-4EB4-830A-3E2592BA3B63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15:B17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2">
    <i>
      <x v="39"/>
    </i>
    <i>
      <x v="40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27">
      <pivotArea field="12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">
      <pivotArea field="12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16EA14-F7C6-433E-9725-622200C24111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5:B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31">
      <pivotArea field="12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">
      <pivotArea field="12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DE5F12-0F7B-46DE-9BDB-0854EC571DB4}" name="Tableau croisé dynamique9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5:H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h="1" x="0"/>
        <item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6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83">
      <pivotArea field="12" type="button" dataOnly="0" labelOnly="1" outline="0" axis="axisRow" fieldPosition="0"/>
    </format>
    <format dxfId="18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1">
      <pivotArea field="12" type="button" dataOnly="0" labelOnly="1" outline="0" axis="axisRow" fieldPosition="0"/>
    </format>
    <format dxfId="18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D1362B-276D-4399-9212-AF31628E35B7}" name="Tableau croisé dynamique7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5:E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35">
      <pivotArea field="12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">
      <pivotArea field="12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427A51-B658-499D-A288-00ACD5841B16}" name="Tableau croisé dynamique1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5:H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39">
      <pivotArea field="12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7">
      <pivotArea field="12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900F25-B229-4BB6-A16F-A879BDFB51E9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15:H1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33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43">
      <pivotArea field="12" type="button" dataOnly="0" labelOnly="1" outline="0" axis="axisRow" fieldPosition="0"/>
    </format>
    <format dxfId="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1">
      <pivotArea field="12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13451C-5E34-488D-A120-05FF4F7E7F34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15:E1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47">
      <pivotArea field="12" type="button" dataOnly="0" labelOnly="1" outline="0" axis="axisRow" fieldPosition="0"/>
    </format>
    <format dxfId="4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5">
      <pivotArea field="12" type="button" dataOnly="0" labelOnly="1" outline="0" axis="axisRow" fieldPosition="0"/>
    </format>
    <format dxfId="4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E8FC4E-A108-4732-94C5-3DE1FF9CC216}" name="Tableau croisé dynamique1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5:H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14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3">
      <pivotArea field="12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field="12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D2005C-D98B-4982-872C-0A7EA2880800}" name="Tableau croisé dynamique7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5:E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7">
      <pivotArea field="12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field="12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199003-16E3-4AB0-B045-F85332A48551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5:B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8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1">
      <pivotArea field="12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field="12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8BC0BF-99F4-4B22-BA94-90E3D5DB9248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15:B18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x="1"/>
        <item h="1"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3">
    <i>
      <x v="72"/>
    </i>
    <i>
      <x v="7"/>
    </i>
    <i>
      <x v="67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5">
      <pivotArea field="12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">
      <pivotArea field="12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DE0DC8-41B3-44F5-AB9F-229D24E0E15B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15:E17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h="1" x="2"/>
        <item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2">
    <i>
      <x v="61"/>
    </i>
    <i>
      <x v="28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9">
      <pivotArea field="12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">
      <pivotArea field="12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F353A1-EBC2-47A3-90A9-919FEF9F0173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15:H18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3">
    <i>
      <x v="20"/>
    </i>
    <i>
      <x v="62"/>
    </i>
    <i>
      <x v="2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23">
      <pivotArea field="12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">
      <pivotArea field="12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FE57FE-A445-4670-A089-DD5F8E22390C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5:B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79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87">
      <pivotArea field="12" type="button" dataOnly="0" labelOnly="1" outline="0" axis="axisRow" fieldPosition="0"/>
    </format>
    <format dxfId="18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5">
      <pivotArea field="12" type="button" dataOnly="0" labelOnly="1" outline="0" axis="axisRow" fieldPosition="0"/>
    </format>
    <format dxfId="18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9B6917-CA75-42D9-9D27-F33418129EC3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A15:B1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x="3"/>
        <item h="1"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x="1"/>
        <item h="1" x="6"/>
        <item h="1"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63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91">
      <pivotArea field="12" type="button" dataOnly="0" labelOnly="1" outline="0" axis="axisRow" fieldPosition="0"/>
    </format>
    <format dxfId="19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9">
      <pivotArea field="12" type="button" dataOnly="0" labelOnly="1" outline="0" axis="axisRow" fieldPosition="0"/>
    </format>
    <format dxfId="18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91B4C4-1F7A-4D5B-B5C1-302C38F97567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D15:E16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x="4"/>
        <item h="1" m="1" x="6"/>
        <item h="1"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x="3"/>
        <item h="1" x="5"/>
        <item h="1" x="4"/>
        <item h="1"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1">
    <i>
      <x v="76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95">
      <pivotArea field="12" type="button" dataOnly="0" labelOnly="1" outline="0" axis="axisRow" fieldPosition="0"/>
    </format>
    <format dxfId="19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3">
      <pivotArea field="12" type="button" dataOnly="0" labelOnly="1" outline="0" axis="axisRow" fieldPosition="0"/>
    </format>
    <format dxfId="19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B63A25-4820-47DB-9FC9-201EA7E24408}" name="Tableau croisé dynamique9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5:H5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x="1"/>
        <item h="1"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47">
      <pivotArea field="12" type="button" dataOnly="0" labelOnly="1" outline="0" axis="axisRow" fieldPosition="0"/>
    </format>
    <format dxfId="14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5">
      <pivotArea field="12" type="button" dataOnly="0" labelOnly="1" outline="0" axis="axisRow" fieldPosition="0"/>
    </format>
    <format dxfId="144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DB6E97-A485-4D3D-9E04-759DAB23BD97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customListSort="0">
  <location ref="G15:H19" firstHeaderRow="1" firstDataRow="1" firstDataCol="1" rowPageCount="3" colPageCount="1"/>
  <pivotFields count="17">
    <pivotField showAll="0"/>
    <pivotField showAll="0"/>
    <pivotField showAll="0"/>
    <pivotField axis="axisPage" multipleItemSelectionAllowed="1" showAll="0">
      <items count="8">
        <item h="1" x="1"/>
        <item h="1" x="3"/>
        <item h="1" x="4"/>
        <item h="1" m="1" x="6"/>
        <item x="2"/>
        <item h="1" x="0"/>
        <item h="1" x="5"/>
        <item t="default"/>
      </items>
    </pivotField>
    <pivotField axis="axisPage" multipleItemSelectionAllowed="1" showAll="0">
      <items count="4">
        <item h="1" x="1"/>
        <item x="0"/>
        <item h="1" m="1" x="2"/>
        <item t="default"/>
      </items>
    </pivotField>
    <pivotField axis="axisPage" multipleItemSelectionAllowed="1" showAll="0">
      <items count="8">
        <item h="1" x="1"/>
        <item h="1" x="6"/>
        <item h="1" x="3"/>
        <item h="1" x="5"/>
        <item h="1" x="4"/>
        <item x="0"/>
        <item h="1" x="2"/>
        <item t="default"/>
      </items>
    </pivotField>
    <pivotField showAll="0"/>
    <pivotField numFmtId="42" showAll="0"/>
    <pivotField showAll="0"/>
    <pivotField numFmtId="42" showAll="0"/>
    <pivotField showAll="0"/>
    <pivotField numFmtId="42" showAll="0"/>
    <pivotField axis="axisRow" showAll="0" sortType="descending">
      <items count="83">
        <item x="76"/>
        <item x="50"/>
        <item x="24"/>
        <item x="54"/>
        <item x="78"/>
        <item x="13"/>
        <item x="39"/>
        <item x="67"/>
        <item x="22"/>
        <item x="1"/>
        <item x="4"/>
        <item x="65"/>
        <item x="31"/>
        <item x="38"/>
        <item x="16"/>
        <item x="61"/>
        <item x="18"/>
        <item x="56"/>
        <item x="15"/>
        <item x="40"/>
        <item x="71"/>
        <item x="17"/>
        <item x="8"/>
        <item x="3"/>
        <item x="28"/>
        <item x="2"/>
        <item x="68"/>
        <item x="32"/>
        <item x="45"/>
        <item x="77"/>
        <item x="6"/>
        <item x="48"/>
        <item x="36"/>
        <item x="37"/>
        <item x="64"/>
        <item m="1" x="81"/>
        <item x="0"/>
        <item x="23"/>
        <item x="69"/>
        <item x="29"/>
        <item x="63"/>
        <item x="43"/>
        <item x="53"/>
        <item x="73"/>
        <item x="79"/>
        <item x="42"/>
        <item x="49"/>
        <item x="30"/>
        <item x="51"/>
        <item x="7"/>
        <item x="33"/>
        <item x="46"/>
        <item x="60"/>
        <item x="10"/>
        <item x="66"/>
        <item x="12"/>
        <item x="5"/>
        <item x="70"/>
        <item x="9"/>
        <item x="41"/>
        <item x="55"/>
        <item x="19"/>
        <item x="47"/>
        <item x="74"/>
        <item x="80"/>
        <item x="72"/>
        <item x="11"/>
        <item x="34"/>
        <item x="57"/>
        <item x="75"/>
        <item x="21"/>
        <item x="62"/>
        <item x="26"/>
        <item x="25"/>
        <item x="52"/>
        <item x="58"/>
        <item x="35"/>
        <item x="59"/>
        <item x="20"/>
        <item x="27"/>
        <item x="14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12"/>
  </rowFields>
  <rowItems count="4">
    <i>
      <x v="38"/>
    </i>
    <i>
      <x v="37"/>
    </i>
    <i>
      <x v="19"/>
    </i>
    <i>
      <x v="51"/>
    </i>
  </rowItems>
  <colItems count="1">
    <i/>
  </colItems>
  <pageFields count="3">
    <pageField fld="4" hier="-1"/>
    <pageField fld="3" hier="-1"/>
    <pageField fld="5" hier="-1"/>
  </pageFields>
  <dataFields count="1">
    <dataField name="Somme de Score _x000a_Total" fld="15" baseField="0" baseItem="0"/>
  </dataFields>
  <formats count="4">
    <format dxfId="151">
      <pivotArea field="12" type="button" dataOnly="0" labelOnly="1" outline="0" axis="axisRow" fieldPosition="0"/>
    </format>
    <format dxfId="15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9">
      <pivotArea field="12" type="button" dataOnly="0" labelOnly="1" outline="0" axis="axisRow" fieldPosition="0"/>
    </format>
    <format dxfId="148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6.xml"/><Relationship Id="rId2" Type="http://schemas.openxmlformats.org/officeDocument/2006/relationships/pivotTable" Target="../pivotTables/pivotTable45.xml"/><Relationship Id="rId1" Type="http://schemas.openxmlformats.org/officeDocument/2006/relationships/pivotTable" Target="../pivotTables/pivotTable44.xml"/><Relationship Id="rId6" Type="http://schemas.openxmlformats.org/officeDocument/2006/relationships/pivotTable" Target="../pivotTables/pivotTable49.xml"/><Relationship Id="rId5" Type="http://schemas.openxmlformats.org/officeDocument/2006/relationships/pivotTable" Target="../pivotTables/pivotTable48.xml"/><Relationship Id="rId4" Type="http://schemas.openxmlformats.org/officeDocument/2006/relationships/pivotTable" Target="../pivotTables/pivotTable4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0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Relationship Id="rId6" Type="http://schemas.openxmlformats.org/officeDocument/2006/relationships/pivotTable" Target="../pivotTables/pivotTable13.xml"/><Relationship Id="rId5" Type="http://schemas.openxmlformats.org/officeDocument/2006/relationships/pivotTable" Target="../pivotTables/pivotTable12.xml"/><Relationship Id="rId4" Type="http://schemas.openxmlformats.org/officeDocument/2006/relationships/pivotTable" Target="../pivotTables/pivot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6.xml"/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Relationship Id="rId6" Type="http://schemas.openxmlformats.org/officeDocument/2006/relationships/pivotTable" Target="../pivotTables/pivotTable19.xml"/><Relationship Id="rId5" Type="http://schemas.openxmlformats.org/officeDocument/2006/relationships/pivotTable" Target="../pivotTables/pivotTable18.xml"/><Relationship Id="rId4" Type="http://schemas.openxmlformats.org/officeDocument/2006/relationships/pivotTable" Target="../pivotTables/pivotTable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2.xml"/><Relationship Id="rId2" Type="http://schemas.openxmlformats.org/officeDocument/2006/relationships/pivotTable" Target="../pivotTables/pivotTable21.xml"/><Relationship Id="rId1" Type="http://schemas.openxmlformats.org/officeDocument/2006/relationships/pivotTable" Target="../pivotTables/pivotTable20.xml"/><Relationship Id="rId6" Type="http://schemas.openxmlformats.org/officeDocument/2006/relationships/pivotTable" Target="../pivotTables/pivotTable25.xml"/><Relationship Id="rId5" Type="http://schemas.openxmlformats.org/officeDocument/2006/relationships/pivotTable" Target="../pivotTables/pivotTable24.xml"/><Relationship Id="rId4" Type="http://schemas.openxmlformats.org/officeDocument/2006/relationships/pivotTable" Target="../pivotTables/pivotTable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8.xml"/><Relationship Id="rId2" Type="http://schemas.openxmlformats.org/officeDocument/2006/relationships/pivotTable" Target="../pivotTables/pivotTable27.xml"/><Relationship Id="rId1" Type="http://schemas.openxmlformats.org/officeDocument/2006/relationships/pivotTable" Target="../pivotTables/pivotTable26.xml"/><Relationship Id="rId6" Type="http://schemas.openxmlformats.org/officeDocument/2006/relationships/pivotTable" Target="../pivotTables/pivotTable31.xml"/><Relationship Id="rId5" Type="http://schemas.openxmlformats.org/officeDocument/2006/relationships/pivotTable" Target="../pivotTables/pivotTable30.xml"/><Relationship Id="rId4" Type="http://schemas.openxmlformats.org/officeDocument/2006/relationships/pivotTable" Target="../pivotTables/pivot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4.xml"/><Relationship Id="rId2" Type="http://schemas.openxmlformats.org/officeDocument/2006/relationships/pivotTable" Target="../pivotTables/pivotTable33.xml"/><Relationship Id="rId1" Type="http://schemas.openxmlformats.org/officeDocument/2006/relationships/pivotTable" Target="../pivotTables/pivotTable32.xml"/><Relationship Id="rId6" Type="http://schemas.openxmlformats.org/officeDocument/2006/relationships/pivotTable" Target="../pivotTables/pivotTable37.xml"/><Relationship Id="rId5" Type="http://schemas.openxmlformats.org/officeDocument/2006/relationships/pivotTable" Target="../pivotTables/pivotTable36.xml"/><Relationship Id="rId4" Type="http://schemas.openxmlformats.org/officeDocument/2006/relationships/pivotTable" Target="../pivotTables/pivotTable3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0.xml"/><Relationship Id="rId2" Type="http://schemas.openxmlformats.org/officeDocument/2006/relationships/pivotTable" Target="../pivotTables/pivotTable39.xml"/><Relationship Id="rId1" Type="http://schemas.openxmlformats.org/officeDocument/2006/relationships/pivotTable" Target="../pivotTables/pivotTable38.xml"/><Relationship Id="rId6" Type="http://schemas.openxmlformats.org/officeDocument/2006/relationships/pivotTable" Target="../pivotTables/pivotTable43.xml"/><Relationship Id="rId5" Type="http://schemas.openxmlformats.org/officeDocument/2006/relationships/pivotTable" Target="../pivotTables/pivotTable42.xml"/><Relationship Id="rId4" Type="http://schemas.openxmlformats.org/officeDocument/2006/relationships/pivotTable" Target="../pivotTables/pivotTable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9E0C-8F04-4331-A174-D0126CD3EDF8}">
  <dimension ref="A1:L83"/>
  <sheetViews>
    <sheetView zoomScaleNormal="100" workbookViewId="0">
      <selection activeCell="A57" sqref="A57"/>
    </sheetView>
  </sheetViews>
  <sheetFormatPr baseColWidth="10" defaultRowHeight="15" x14ac:dyDescent="0.25"/>
  <cols>
    <col min="1" max="2" width="17" style="4" customWidth="1"/>
    <col min="3" max="3" width="18.7109375" style="4" customWidth="1"/>
    <col min="4" max="7" width="17" style="4" customWidth="1"/>
    <col min="8" max="8" width="30" style="29" customWidth="1"/>
    <col min="9" max="11" width="12.7109375" style="4" customWidth="1"/>
    <col min="12" max="16384" width="11.42578125" style="4"/>
  </cols>
  <sheetData>
    <row r="1" spans="1:1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5" t="s">
        <v>170</v>
      </c>
      <c r="I1" s="2" t="s">
        <v>171</v>
      </c>
      <c r="J1" s="2" t="s">
        <v>172</v>
      </c>
      <c r="K1" s="2" t="s">
        <v>173</v>
      </c>
      <c r="L1" s="2" t="s">
        <v>174</v>
      </c>
    </row>
    <row r="2" spans="1:12" s="21" customFormat="1" ht="15.75" x14ac:dyDescent="0.25">
      <c r="A2" s="20" t="s">
        <v>11</v>
      </c>
      <c r="B2" s="20" t="s">
        <v>12</v>
      </c>
      <c r="C2" s="20" t="s">
        <v>87</v>
      </c>
      <c r="D2" s="20" t="s">
        <v>13</v>
      </c>
      <c r="E2" s="20" t="s">
        <v>14</v>
      </c>
      <c r="F2" s="20" t="s">
        <v>15</v>
      </c>
      <c r="G2" s="20" t="s">
        <v>16</v>
      </c>
      <c r="H2" s="26" t="str">
        <f t="shared" ref="H2:H33" si="0">CONCATENATE(B2," ",A2)</f>
        <v>JEAN MICHEL AFCHAIN</v>
      </c>
      <c r="I2" s="20"/>
      <c r="J2" s="20"/>
      <c r="K2" s="20"/>
      <c r="L2" s="20"/>
    </row>
    <row r="3" spans="1:12" s="21" customFormat="1" ht="15.75" x14ac:dyDescent="0.25">
      <c r="A3" s="20" t="s">
        <v>17</v>
      </c>
      <c r="B3" s="20" t="s">
        <v>18</v>
      </c>
      <c r="C3" s="20"/>
      <c r="D3" s="20" t="s">
        <v>19</v>
      </c>
      <c r="E3" s="20" t="s">
        <v>14</v>
      </c>
      <c r="F3" s="20" t="s">
        <v>20</v>
      </c>
      <c r="G3" s="20"/>
      <c r="H3" s="26" t="str">
        <f t="shared" si="0"/>
        <v>FABRICE  ALLARD</v>
      </c>
      <c r="I3" s="20"/>
      <c r="J3" s="20"/>
      <c r="K3" s="20"/>
      <c r="L3" s="20"/>
    </row>
    <row r="4" spans="1:12" s="21" customFormat="1" ht="15.75" x14ac:dyDescent="0.25">
      <c r="A4" s="20" t="s">
        <v>17</v>
      </c>
      <c r="B4" s="20" t="s">
        <v>21</v>
      </c>
      <c r="C4" s="20"/>
      <c r="D4" s="20" t="s">
        <v>19</v>
      </c>
      <c r="E4" s="20" t="s">
        <v>22</v>
      </c>
      <c r="F4" s="20" t="s">
        <v>23</v>
      </c>
      <c r="G4" s="20"/>
      <c r="H4" s="26" t="str">
        <f t="shared" si="0"/>
        <v>CAROLINE ALLARD</v>
      </c>
      <c r="I4" s="20"/>
      <c r="J4" s="20"/>
      <c r="K4" s="20"/>
      <c r="L4" s="20"/>
    </row>
    <row r="5" spans="1:12" s="21" customFormat="1" ht="15.75" x14ac:dyDescent="0.25">
      <c r="A5" s="20" t="s">
        <v>24</v>
      </c>
      <c r="B5" s="20" t="s">
        <v>25</v>
      </c>
      <c r="C5" s="20"/>
      <c r="D5" s="20" t="s">
        <v>26</v>
      </c>
      <c r="E5" s="20" t="s">
        <v>14</v>
      </c>
      <c r="F5" s="20" t="s">
        <v>20</v>
      </c>
      <c r="G5" s="20"/>
      <c r="H5" s="26" t="str">
        <f t="shared" si="0"/>
        <v xml:space="preserve">ERIC  ALLEE </v>
      </c>
      <c r="I5" s="20"/>
      <c r="J5" s="20"/>
      <c r="K5" s="20"/>
      <c r="L5" s="20"/>
    </row>
    <row r="6" spans="1:12" s="21" customFormat="1" ht="15.75" x14ac:dyDescent="0.25">
      <c r="A6" s="20" t="s">
        <v>27</v>
      </c>
      <c r="B6" s="20" t="s">
        <v>21</v>
      </c>
      <c r="C6" s="20" t="s">
        <v>43</v>
      </c>
      <c r="D6" s="20" t="s">
        <v>19</v>
      </c>
      <c r="E6" s="20" t="s">
        <v>22</v>
      </c>
      <c r="F6" s="20" t="s">
        <v>23</v>
      </c>
      <c r="G6" s="20">
        <v>5098</v>
      </c>
      <c r="H6" s="26" t="str">
        <f t="shared" si="0"/>
        <v>CAROLINE ANTOINE</v>
      </c>
      <c r="I6" s="20"/>
      <c r="J6" s="20"/>
      <c r="K6" s="20"/>
      <c r="L6" s="20"/>
    </row>
    <row r="7" spans="1:12" s="21" customFormat="1" ht="15.75" x14ac:dyDescent="0.25">
      <c r="A7" s="20" t="s">
        <v>28</v>
      </c>
      <c r="B7" s="20" t="s">
        <v>29</v>
      </c>
      <c r="C7" s="20" t="s">
        <v>30</v>
      </c>
      <c r="D7" s="20" t="s">
        <v>19</v>
      </c>
      <c r="E7" s="20" t="s">
        <v>14</v>
      </c>
      <c r="F7" s="20" t="s">
        <v>31</v>
      </c>
      <c r="G7" s="20"/>
      <c r="H7" s="26" t="str">
        <f t="shared" si="0"/>
        <v>PASCAL ARSELIN</v>
      </c>
      <c r="I7" s="20"/>
      <c r="J7" s="20"/>
      <c r="K7" s="20"/>
      <c r="L7" s="20"/>
    </row>
    <row r="8" spans="1:12" s="21" customFormat="1" ht="15.75" x14ac:dyDescent="0.25">
      <c r="A8" s="22" t="s">
        <v>32</v>
      </c>
      <c r="B8" s="22" t="s">
        <v>33</v>
      </c>
      <c r="C8" s="22" t="s">
        <v>34</v>
      </c>
      <c r="D8" s="20" t="s">
        <v>13</v>
      </c>
      <c r="E8" s="20" t="s">
        <v>14</v>
      </c>
      <c r="F8" s="20" t="s">
        <v>20</v>
      </c>
      <c r="G8" s="22"/>
      <c r="H8" s="26" t="str">
        <f t="shared" si="0"/>
        <v xml:space="preserve">GILLES  AUCOIN </v>
      </c>
      <c r="I8" s="20"/>
      <c r="J8" s="20"/>
      <c r="K8" s="20"/>
      <c r="L8" s="20"/>
    </row>
    <row r="9" spans="1:12" s="21" customFormat="1" ht="15.75" x14ac:dyDescent="0.25">
      <c r="A9" s="20" t="s">
        <v>35</v>
      </c>
      <c r="B9" s="20" t="s">
        <v>36</v>
      </c>
      <c r="C9" s="20" t="s">
        <v>37</v>
      </c>
      <c r="D9" s="20" t="s">
        <v>19</v>
      </c>
      <c r="E9" s="20" t="s">
        <v>14</v>
      </c>
      <c r="F9" s="20" t="s">
        <v>20</v>
      </c>
      <c r="G9" s="20"/>
      <c r="H9" s="26" t="str">
        <f t="shared" si="0"/>
        <v>MATHIEU AUVITY</v>
      </c>
      <c r="I9" s="20"/>
      <c r="J9" s="20"/>
      <c r="K9" s="20"/>
      <c r="L9" s="20"/>
    </row>
    <row r="10" spans="1:12" s="21" customFormat="1" ht="15.75" x14ac:dyDescent="0.25">
      <c r="A10" s="20" t="s">
        <v>38</v>
      </c>
      <c r="B10" s="20" t="s">
        <v>39</v>
      </c>
      <c r="C10" s="20" t="s">
        <v>40</v>
      </c>
      <c r="D10" s="20" t="s">
        <v>13</v>
      </c>
      <c r="E10" s="20" t="s">
        <v>14</v>
      </c>
      <c r="F10" s="20" t="s">
        <v>20</v>
      </c>
      <c r="G10" s="20"/>
      <c r="H10" s="26" t="str">
        <f t="shared" si="0"/>
        <v xml:space="preserve">EMMANUEL BESOMBES </v>
      </c>
      <c r="I10" s="20"/>
      <c r="J10" s="20"/>
      <c r="K10" s="20"/>
      <c r="L10" s="20"/>
    </row>
    <row r="11" spans="1:12" s="21" customFormat="1" ht="15.75" x14ac:dyDescent="0.25">
      <c r="A11" s="20" t="s">
        <v>41</v>
      </c>
      <c r="B11" s="20" t="s">
        <v>42</v>
      </c>
      <c r="C11" s="20" t="s">
        <v>43</v>
      </c>
      <c r="D11" s="20" t="s">
        <v>26</v>
      </c>
      <c r="E11" s="20" t="s">
        <v>14</v>
      </c>
      <c r="F11" s="20" t="s">
        <v>20</v>
      </c>
      <c r="G11" s="20">
        <v>2935</v>
      </c>
      <c r="H11" s="26" t="str">
        <f t="shared" si="0"/>
        <v>PATRICE BEUNEUX</v>
      </c>
      <c r="I11" s="20"/>
      <c r="J11" s="20"/>
      <c r="K11" s="20"/>
      <c r="L11" s="20"/>
    </row>
    <row r="12" spans="1:12" s="21" customFormat="1" ht="15.75" x14ac:dyDescent="0.25">
      <c r="A12" s="20" t="s">
        <v>44</v>
      </c>
      <c r="B12" s="20" t="s">
        <v>45</v>
      </c>
      <c r="C12" s="20" t="s">
        <v>46</v>
      </c>
      <c r="D12" s="20" t="s">
        <v>19</v>
      </c>
      <c r="E12" s="20" t="s">
        <v>14</v>
      </c>
      <c r="F12" s="20" t="s">
        <v>20</v>
      </c>
      <c r="G12" s="20"/>
      <c r="H12" s="26" t="str">
        <f t="shared" si="0"/>
        <v>NICOLAS BOURIEN</v>
      </c>
      <c r="I12" s="20"/>
      <c r="J12" s="20"/>
      <c r="K12" s="20"/>
      <c r="L12" s="20"/>
    </row>
    <row r="13" spans="1:12" s="21" customFormat="1" ht="15.75" x14ac:dyDescent="0.25">
      <c r="A13" s="20" t="s">
        <v>47</v>
      </c>
      <c r="B13" s="20" t="s">
        <v>48</v>
      </c>
      <c r="C13" s="20" t="s">
        <v>46</v>
      </c>
      <c r="D13" s="20" t="s">
        <v>19</v>
      </c>
      <c r="E13" s="20" t="s">
        <v>14</v>
      </c>
      <c r="F13" s="20" t="s">
        <v>20</v>
      </c>
      <c r="G13" s="20"/>
      <c r="H13" s="26" t="str">
        <f t="shared" si="0"/>
        <v>ROBIN BOUTILLIER</v>
      </c>
      <c r="I13" s="20"/>
      <c r="J13" s="20"/>
      <c r="K13" s="20"/>
      <c r="L13" s="20"/>
    </row>
    <row r="14" spans="1:12" s="21" customFormat="1" ht="15.75" x14ac:dyDescent="0.25">
      <c r="A14" s="20" t="s">
        <v>49</v>
      </c>
      <c r="B14" s="20" t="s">
        <v>50</v>
      </c>
      <c r="C14" s="20" t="s">
        <v>46</v>
      </c>
      <c r="D14" s="20" t="s">
        <v>19</v>
      </c>
      <c r="E14" s="20" t="s">
        <v>14</v>
      </c>
      <c r="F14" s="20" t="s">
        <v>20</v>
      </c>
      <c r="G14" s="20"/>
      <c r="H14" s="26" t="str">
        <f t="shared" si="0"/>
        <v>OLIVIER BRISSE</v>
      </c>
      <c r="I14" s="20"/>
      <c r="J14" s="20"/>
      <c r="K14" s="20"/>
      <c r="L14" s="20"/>
    </row>
    <row r="15" spans="1:12" s="21" customFormat="1" ht="15.75" x14ac:dyDescent="0.25">
      <c r="A15" s="20" t="s">
        <v>51</v>
      </c>
      <c r="B15" s="20" t="s">
        <v>52</v>
      </c>
      <c r="C15" s="20" t="s">
        <v>30</v>
      </c>
      <c r="D15" s="20" t="s">
        <v>19</v>
      </c>
      <c r="E15" s="20" t="s">
        <v>22</v>
      </c>
      <c r="F15" s="20" t="s">
        <v>23</v>
      </c>
      <c r="G15" s="20"/>
      <c r="H15" s="26" t="str">
        <f t="shared" si="0"/>
        <v>ALIZEE BUSSO</v>
      </c>
      <c r="I15" s="20"/>
      <c r="J15" s="20"/>
      <c r="K15" s="20"/>
      <c r="L15" s="20"/>
    </row>
    <row r="16" spans="1:12" s="21" customFormat="1" ht="15.75" x14ac:dyDescent="0.25">
      <c r="A16" s="20" t="s">
        <v>53</v>
      </c>
      <c r="B16" s="20" t="s">
        <v>54</v>
      </c>
      <c r="C16" s="20" t="s">
        <v>37</v>
      </c>
      <c r="D16" s="20" t="s">
        <v>26</v>
      </c>
      <c r="E16" s="20" t="s">
        <v>14</v>
      </c>
      <c r="F16" s="20" t="s">
        <v>23</v>
      </c>
      <c r="G16" s="20"/>
      <c r="H16" s="26" t="str">
        <f t="shared" si="0"/>
        <v>YVONNICK CAILLON</v>
      </c>
      <c r="I16" s="20"/>
      <c r="J16" s="20"/>
      <c r="K16" s="20"/>
      <c r="L16" s="20"/>
    </row>
    <row r="17" spans="1:12" s="21" customFormat="1" ht="15.75" x14ac:dyDescent="0.25">
      <c r="A17" s="20" t="s">
        <v>55</v>
      </c>
      <c r="B17" s="20" t="s">
        <v>56</v>
      </c>
      <c r="C17" s="20" t="s">
        <v>37</v>
      </c>
      <c r="D17" s="20" t="s">
        <v>19</v>
      </c>
      <c r="E17" s="20" t="s">
        <v>14</v>
      </c>
      <c r="F17" s="20" t="s">
        <v>15</v>
      </c>
      <c r="G17" s="20">
        <v>6582</v>
      </c>
      <c r="H17" s="26" t="str">
        <f t="shared" si="0"/>
        <v>DAMIEN CAPON</v>
      </c>
      <c r="I17" s="20"/>
      <c r="J17" s="20"/>
      <c r="K17" s="20"/>
      <c r="L17" s="20"/>
    </row>
    <row r="18" spans="1:12" s="21" customFormat="1" ht="15.75" x14ac:dyDescent="0.25">
      <c r="A18" s="22" t="s">
        <v>57</v>
      </c>
      <c r="B18" s="22" t="s">
        <v>58</v>
      </c>
      <c r="C18" s="22" t="s">
        <v>59</v>
      </c>
      <c r="D18" s="20" t="s">
        <v>26</v>
      </c>
      <c r="E18" s="20" t="s">
        <v>22</v>
      </c>
      <c r="F18" s="20" t="s">
        <v>60</v>
      </c>
      <c r="G18" s="22"/>
      <c r="H18" s="26" t="str">
        <f t="shared" si="0"/>
        <v xml:space="preserve">Christiane CARPENTIER </v>
      </c>
      <c r="I18" s="20"/>
      <c r="J18" s="20"/>
      <c r="K18" s="20"/>
      <c r="L18" s="20"/>
    </row>
    <row r="19" spans="1:12" s="21" customFormat="1" x14ac:dyDescent="0.25">
      <c r="A19" s="20" t="s">
        <v>191</v>
      </c>
      <c r="B19" s="20" t="s">
        <v>180</v>
      </c>
      <c r="C19" s="20" t="s">
        <v>181</v>
      </c>
      <c r="D19" s="20" t="s">
        <v>179</v>
      </c>
      <c r="E19" s="20" t="s">
        <v>14</v>
      </c>
      <c r="F19" s="20" t="s">
        <v>20</v>
      </c>
      <c r="G19" s="20"/>
      <c r="H19" s="48" t="str">
        <f t="shared" si="0"/>
        <v>dominique CARRE</v>
      </c>
      <c r="I19" s="20"/>
      <c r="J19" s="20"/>
      <c r="K19" s="20"/>
      <c r="L19" s="20"/>
    </row>
    <row r="20" spans="1:12" s="21" customFormat="1" ht="15.75" x14ac:dyDescent="0.25">
      <c r="A20" s="20" t="s">
        <v>188</v>
      </c>
      <c r="B20" s="20" t="s">
        <v>186</v>
      </c>
      <c r="C20" s="20" t="s">
        <v>187</v>
      </c>
      <c r="D20" s="20" t="s">
        <v>19</v>
      </c>
      <c r="E20" s="20" t="s">
        <v>22</v>
      </c>
      <c r="F20" s="20" t="s">
        <v>31</v>
      </c>
      <c r="G20" s="20"/>
      <c r="H20" s="26" t="str">
        <f t="shared" si="0"/>
        <v xml:space="preserve">clara CARTIER </v>
      </c>
      <c r="I20" s="23"/>
      <c r="J20" s="20"/>
      <c r="K20" s="20"/>
      <c r="L20" s="20"/>
    </row>
    <row r="21" spans="1:12" s="21" customFormat="1" ht="15.75" x14ac:dyDescent="0.25">
      <c r="A21" s="20" t="s">
        <v>61</v>
      </c>
      <c r="B21" s="20" t="s">
        <v>62</v>
      </c>
      <c r="C21" s="22" t="s">
        <v>34</v>
      </c>
      <c r="D21" s="20" t="s">
        <v>13</v>
      </c>
      <c r="E21" s="20" t="s">
        <v>14</v>
      </c>
      <c r="F21" s="20" t="s">
        <v>60</v>
      </c>
      <c r="G21" s="20"/>
      <c r="H21" s="26" t="str">
        <f t="shared" si="0"/>
        <v>Philippe CHECLAIR</v>
      </c>
      <c r="I21" s="20"/>
      <c r="J21" s="20"/>
      <c r="K21" s="20"/>
      <c r="L21" s="20"/>
    </row>
    <row r="22" spans="1:12" s="21" customFormat="1" ht="15.75" x14ac:dyDescent="0.25">
      <c r="A22" s="20" t="s">
        <v>63</v>
      </c>
      <c r="B22" s="20" t="s">
        <v>64</v>
      </c>
      <c r="C22" s="22" t="s">
        <v>34</v>
      </c>
      <c r="D22" s="20" t="s">
        <v>26</v>
      </c>
      <c r="E22" s="20" t="s">
        <v>14</v>
      </c>
      <c r="F22" s="20" t="s">
        <v>23</v>
      </c>
      <c r="G22" s="20"/>
      <c r="H22" s="26" t="str">
        <f t="shared" si="0"/>
        <v xml:space="preserve">VINCENT COPPOLA </v>
      </c>
      <c r="I22" s="20"/>
      <c r="J22" s="20"/>
      <c r="K22" s="20"/>
      <c r="L22" s="20"/>
    </row>
    <row r="23" spans="1:12" s="21" customFormat="1" ht="15.75" x14ac:dyDescent="0.25">
      <c r="A23" s="20" t="s">
        <v>65</v>
      </c>
      <c r="B23" s="20" t="s">
        <v>66</v>
      </c>
      <c r="C23" s="20" t="s">
        <v>30</v>
      </c>
      <c r="D23" s="20" t="s">
        <v>19</v>
      </c>
      <c r="E23" s="20" t="s">
        <v>22</v>
      </c>
      <c r="F23" s="20" t="s">
        <v>31</v>
      </c>
      <c r="G23" s="20">
        <v>5024</v>
      </c>
      <c r="H23" s="26" t="str">
        <f t="shared" si="0"/>
        <v>SOPHIE COQUERET</v>
      </c>
      <c r="I23" s="22"/>
      <c r="J23" s="20"/>
      <c r="K23" s="20"/>
      <c r="L23" s="20"/>
    </row>
    <row r="24" spans="1:12" s="21" customFormat="1" ht="15.75" x14ac:dyDescent="0.25">
      <c r="A24" s="20" t="s">
        <v>67</v>
      </c>
      <c r="B24" s="20" t="s">
        <v>68</v>
      </c>
      <c r="C24" s="20" t="s">
        <v>30</v>
      </c>
      <c r="D24" s="20" t="s">
        <v>19</v>
      </c>
      <c r="E24" s="20" t="s">
        <v>22</v>
      </c>
      <c r="F24" s="20" t="s">
        <v>60</v>
      </c>
      <c r="G24" s="20"/>
      <c r="H24" s="26" t="str">
        <f t="shared" si="0"/>
        <v>AURANE DAYOT</v>
      </c>
      <c r="I24" s="22"/>
      <c r="J24" s="20"/>
      <c r="K24" s="20"/>
      <c r="L24" s="20"/>
    </row>
    <row r="25" spans="1:12" s="21" customFormat="1" ht="15.75" x14ac:dyDescent="0.25">
      <c r="A25" s="22" t="s">
        <v>69</v>
      </c>
      <c r="B25" s="22" t="s">
        <v>70</v>
      </c>
      <c r="C25" s="20" t="s">
        <v>40</v>
      </c>
      <c r="D25" s="20" t="s">
        <v>26</v>
      </c>
      <c r="E25" s="20" t="s">
        <v>14</v>
      </c>
      <c r="F25" s="20" t="s">
        <v>15</v>
      </c>
      <c r="G25" s="22"/>
      <c r="H25" s="26" t="str">
        <f t="shared" si="0"/>
        <v xml:space="preserve">JEAN PIERRE  DELAGE </v>
      </c>
      <c r="I25" s="20"/>
      <c r="J25" s="20"/>
      <c r="K25" s="20"/>
      <c r="L25" s="20"/>
    </row>
    <row r="26" spans="1:12" s="21" customFormat="1" x14ac:dyDescent="0.25">
      <c r="A26" s="20" t="s">
        <v>193</v>
      </c>
      <c r="B26" s="20" t="s">
        <v>194</v>
      </c>
      <c r="C26" s="20" t="s">
        <v>185</v>
      </c>
      <c r="D26" s="20" t="s">
        <v>179</v>
      </c>
      <c r="E26" s="20" t="s">
        <v>14</v>
      </c>
      <c r="F26" s="20" t="s">
        <v>60</v>
      </c>
      <c r="G26" s="20"/>
      <c r="H26" s="48" t="str">
        <f t="shared" si="0"/>
        <v>Alain DEMANTE</v>
      </c>
      <c r="I26" s="20"/>
      <c r="J26" s="20"/>
      <c r="K26" s="20"/>
      <c r="L26" s="20"/>
    </row>
    <row r="27" spans="1:12" s="21" customFormat="1" ht="15.75" x14ac:dyDescent="0.25">
      <c r="A27" s="20" t="s">
        <v>71</v>
      </c>
      <c r="B27" s="20" t="s">
        <v>72</v>
      </c>
      <c r="C27" s="20"/>
      <c r="D27" s="20" t="s">
        <v>19</v>
      </c>
      <c r="E27" s="20" t="s">
        <v>22</v>
      </c>
      <c r="F27" s="20" t="s">
        <v>20</v>
      </c>
      <c r="G27" s="20"/>
      <c r="H27" s="26" t="str">
        <f t="shared" si="0"/>
        <v xml:space="preserve">SYLVIA  DO REGO </v>
      </c>
      <c r="I27" s="20"/>
      <c r="J27" s="20"/>
      <c r="K27" s="20"/>
      <c r="L27" s="20"/>
    </row>
    <row r="28" spans="1:12" s="21" customFormat="1" ht="15.75" x14ac:dyDescent="0.25">
      <c r="A28" s="20" t="s">
        <v>73</v>
      </c>
      <c r="B28" s="20" t="s">
        <v>74</v>
      </c>
      <c r="C28" s="20"/>
      <c r="D28" s="20" t="s">
        <v>19</v>
      </c>
      <c r="E28" s="20" t="s">
        <v>14</v>
      </c>
      <c r="F28" s="20" t="s">
        <v>60</v>
      </c>
      <c r="G28" s="20"/>
      <c r="H28" s="26" t="str">
        <f t="shared" si="0"/>
        <v>SYLVAIN DOLEANS</v>
      </c>
      <c r="I28" s="20"/>
      <c r="J28" s="20"/>
      <c r="K28" s="20"/>
      <c r="L28" s="20"/>
    </row>
    <row r="29" spans="1:12" s="21" customFormat="1" ht="15.75" x14ac:dyDescent="0.25">
      <c r="A29" s="20" t="s">
        <v>75</v>
      </c>
      <c r="B29" s="20" t="s">
        <v>76</v>
      </c>
      <c r="C29" s="20" t="s">
        <v>30</v>
      </c>
      <c r="D29" s="20" t="s">
        <v>77</v>
      </c>
      <c r="E29" s="20" t="s">
        <v>22</v>
      </c>
      <c r="F29" s="20" t="s">
        <v>31</v>
      </c>
      <c r="G29" s="20"/>
      <c r="H29" s="26" t="str">
        <f t="shared" si="0"/>
        <v>VIOLETTE DROMAS</v>
      </c>
      <c r="I29" s="20"/>
      <c r="J29" s="20"/>
      <c r="K29" s="20"/>
      <c r="L29" s="20"/>
    </row>
    <row r="30" spans="1:12" s="21" customFormat="1" ht="15.75" x14ac:dyDescent="0.25">
      <c r="A30" s="22" t="s">
        <v>78</v>
      </c>
      <c r="B30" s="22" t="s">
        <v>79</v>
      </c>
      <c r="C30" s="20" t="s">
        <v>133</v>
      </c>
      <c r="D30" s="20" t="s">
        <v>13</v>
      </c>
      <c r="E30" s="20" t="s">
        <v>14</v>
      </c>
      <c r="F30" s="20" t="s">
        <v>15</v>
      </c>
      <c r="G30" s="20"/>
      <c r="H30" s="26" t="str">
        <f t="shared" si="0"/>
        <v>ERIC DUGARDIN</v>
      </c>
      <c r="I30" s="20"/>
      <c r="J30" s="20"/>
      <c r="K30" s="20"/>
      <c r="L30" s="20"/>
    </row>
    <row r="31" spans="1:12" s="21" customFormat="1" ht="15.75" x14ac:dyDescent="0.25">
      <c r="A31" s="20" t="s">
        <v>80</v>
      </c>
      <c r="B31" s="20" t="s">
        <v>81</v>
      </c>
      <c r="C31" s="20"/>
      <c r="D31" s="20" t="s">
        <v>19</v>
      </c>
      <c r="E31" s="20" t="s">
        <v>14</v>
      </c>
      <c r="F31" s="20" t="s">
        <v>82</v>
      </c>
      <c r="G31" s="20"/>
      <c r="H31" s="26" t="str">
        <f t="shared" si="0"/>
        <v xml:space="preserve">JEAN-LUC DUMONTIER </v>
      </c>
      <c r="I31" s="20"/>
      <c r="J31" s="20"/>
      <c r="K31" s="20"/>
      <c r="L31" s="20"/>
    </row>
    <row r="32" spans="1:12" s="21" customFormat="1" ht="15.75" x14ac:dyDescent="0.25">
      <c r="A32" s="20" t="s">
        <v>83</v>
      </c>
      <c r="B32" s="20" t="s">
        <v>84</v>
      </c>
      <c r="C32" s="20"/>
      <c r="D32" s="20" t="s">
        <v>19</v>
      </c>
      <c r="E32" s="20" t="s">
        <v>14</v>
      </c>
      <c r="F32" s="20" t="s">
        <v>31</v>
      </c>
      <c r="G32" s="20"/>
      <c r="H32" s="26" t="str">
        <f t="shared" si="0"/>
        <v xml:space="preserve">MANUEL FERREIRA </v>
      </c>
      <c r="I32" s="23"/>
      <c r="J32" s="20"/>
      <c r="K32" s="20"/>
      <c r="L32" s="20"/>
    </row>
    <row r="33" spans="1:12" s="21" customFormat="1" x14ac:dyDescent="0.25">
      <c r="A33" s="20" t="s">
        <v>190</v>
      </c>
      <c r="B33" s="20" t="s">
        <v>178</v>
      </c>
      <c r="C33" s="20" t="s">
        <v>43</v>
      </c>
      <c r="D33" s="20" t="s">
        <v>179</v>
      </c>
      <c r="E33" s="20" t="s">
        <v>14</v>
      </c>
      <c r="F33" s="20"/>
      <c r="G33" s="20"/>
      <c r="H33" s="48" t="str">
        <f t="shared" si="0"/>
        <v>Christian GARABIGE</v>
      </c>
      <c r="I33" s="20"/>
      <c r="J33" s="20"/>
      <c r="K33" s="20"/>
      <c r="L33" s="20"/>
    </row>
    <row r="34" spans="1:12" s="21" customFormat="1" ht="15.75" x14ac:dyDescent="0.25">
      <c r="A34" s="20" t="s">
        <v>85</v>
      </c>
      <c r="B34" s="20" t="s">
        <v>86</v>
      </c>
      <c r="C34" s="20" t="s">
        <v>87</v>
      </c>
      <c r="D34" s="20" t="s">
        <v>19</v>
      </c>
      <c r="E34" s="20" t="s">
        <v>14</v>
      </c>
      <c r="F34" s="20" t="s">
        <v>20</v>
      </c>
      <c r="G34" s="20"/>
      <c r="H34" s="26" t="str">
        <f t="shared" ref="H34:H65" si="1">CONCATENATE(B34," ",A34)</f>
        <v>FRANK GAUTIER</v>
      </c>
      <c r="I34" s="20"/>
      <c r="J34" s="20"/>
      <c r="K34" s="20"/>
      <c r="L34" s="20"/>
    </row>
    <row r="35" spans="1:12" s="21" customFormat="1" ht="15.75" x14ac:dyDescent="0.25">
      <c r="A35" s="20" t="s">
        <v>85</v>
      </c>
      <c r="B35" s="20" t="s">
        <v>88</v>
      </c>
      <c r="C35" s="20" t="s">
        <v>30</v>
      </c>
      <c r="D35" s="20" t="s">
        <v>26</v>
      </c>
      <c r="E35" s="20" t="s">
        <v>14</v>
      </c>
      <c r="F35" s="20" t="s">
        <v>31</v>
      </c>
      <c r="G35" s="20"/>
      <c r="H35" s="26" t="str">
        <f t="shared" si="1"/>
        <v>MICHEL GAUTIER</v>
      </c>
      <c r="I35" s="20"/>
      <c r="J35" s="20"/>
      <c r="K35" s="20"/>
      <c r="L35" s="20"/>
    </row>
    <row r="36" spans="1:12" s="21" customFormat="1" ht="15.75" x14ac:dyDescent="0.25">
      <c r="A36" s="22" t="s">
        <v>89</v>
      </c>
      <c r="B36" s="20" t="s">
        <v>90</v>
      </c>
      <c r="C36" s="20" t="s">
        <v>91</v>
      </c>
      <c r="D36" s="20" t="s">
        <v>19</v>
      </c>
      <c r="E36" s="20" t="s">
        <v>14</v>
      </c>
      <c r="F36" s="20" t="s">
        <v>60</v>
      </c>
      <c r="G36" s="20"/>
      <c r="H36" s="26" t="str">
        <f t="shared" si="1"/>
        <v xml:space="preserve">SEBASTIEN GONDET </v>
      </c>
      <c r="I36" s="20"/>
      <c r="J36" s="20"/>
      <c r="K36" s="20"/>
      <c r="L36" s="20"/>
    </row>
    <row r="37" spans="1:12" s="21" customFormat="1" ht="15.75" x14ac:dyDescent="0.25">
      <c r="A37" s="20" t="s">
        <v>92</v>
      </c>
      <c r="B37" s="20" t="s">
        <v>93</v>
      </c>
      <c r="C37" s="20" t="s">
        <v>94</v>
      </c>
      <c r="D37" s="20" t="s">
        <v>95</v>
      </c>
      <c r="E37" s="20" t="s">
        <v>14</v>
      </c>
      <c r="F37" s="20" t="s">
        <v>31</v>
      </c>
      <c r="G37" s="20"/>
      <c r="H37" s="26" t="str">
        <f t="shared" si="1"/>
        <v>VALENTIN GOUGET</v>
      </c>
      <c r="I37" s="20"/>
      <c r="J37" s="20"/>
      <c r="K37" s="20"/>
      <c r="L37" s="20"/>
    </row>
    <row r="38" spans="1:12" s="21" customFormat="1" ht="15.75" x14ac:dyDescent="0.25">
      <c r="A38" s="20" t="s">
        <v>96</v>
      </c>
      <c r="B38" s="20" t="s">
        <v>97</v>
      </c>
      <c r="C38" s="20"/>
      <c r="D38" s="20" t="s">
        <v>13</v>
      </c>
      <c r="E38" s="20" t="s">
        <v>22</v>
      </c>
      <c r="F38" s="20" t="s">
        <v>98</v>
      </c>
      <c r="G38" s="20"/>
      <c r="H38" s="26" t="str">
        <f t="shared" si="1"/>
        <v xml:space="preserve">ISABELLE  GOURDON </v>
      </c>
      <c r="I38" s="20"/>
      <c r="J38" s="20"/>
      <c r="K38" s="20"/>
      <c r="L38" s="20"/>
    </row>
    <row r="39" spans="1:12" s="21" customFormat="1" ht="15.75" x14ac:dyDescent="0.25">
      <c r="A39" s="20" t="s">
        <v>99</v>
      </c>
      <c r="B39" s="20" t="s">
        <v>100</v>
      </c>
      <c r="C39" s="20"/>
      <c r="D39" s="20" t="s">
        <v>26</v>
      </c>
      <c r="E39" s="20" t="s">
        <v>14</v>
      </c>
      <c r="F39" s="20" t="s">
        <v>82</v>
      </c>
      <c r="G39" s="20"/>
      <c r="H39" s="26" t="str">
        <f t="shared" si="1"/>
        <v>J BERNARD GRACCO</v>
      </c>
      <c r="I39" s="20"/>
      <c r="J39" s="20"/>
      <c r="K39" s="20"/>
      <c r="L39" s="20"/>
    </row>
    <row r="40" spans="1:12" s="21" customFormat="1" ht="15.75" x14ac:dyDescent="0.25">
      <c r="A40" s="20" t="s">
        <v>101</v>
      </c>
      <c r="B40" s="20" t="s">
        <v>102</v>
      </c>
      <c r="C40" s="20" t="s">
        <v>43</v>
      </c>
      <c r="D40" s="20" t="s">
        <v>13</v>
      </c>
      <c r="E40" s="20" t="s">
        <v>14</v>
      </c>
      <c r="F40" s="20" t="s">
        <v>20</v>
      </c>
      <c r="G40" s="20"/>
      <c r="H40" s="26" t="str">
        <f t="shared" si="1"/>
        <v>CHRISTIAN GUIONNET</v>
      </c>
      <c r="I40" s="20"/>
      <c r="J40" s="20"/>
      <c r="K40" s="20"/>
      <c r="L40" s="20"/>
    </row>
    <row r="41" spans="1:12" s="21" customFormat="1" x14ac:dyDescent="0.25">
      <c r="A41" s="20" t="s">
        <v>189</v>
      </c>
      <c r="B41" s="20" t="s">
        <v>175</v>
      </c>
      <c r="C41" s="20"/>
      <c r="D41" s="20" t="s">
        <v>177</v>
      </c>
      <c r="E41" s="20" t="s">
        <v>22</v>
      </c>
      <c r="F41" s="20" t="s">
        <v>23</v>
      </c>
      <c r="G41" s="20"/>
      <c r="H41" s="48" t="str">
        <f t="shared" si="1"/>
        <v>anais GUYOT</v>
      </c>
      <c r="I41" s="20"/>
      <c r="J41" s="20"/>
      <c r="K41" s="20"/>
      <c r="L41" s="20"/>
    </row>
    <row r="42" spans="1:12" s="21" customFormat="1" ht="15.75" x14ac:dyDescent="0.25">
      <c r="A42" s="22" t="s">
        <v>103</v>
      </c>
      <c r="B42" s="22" t="s">
        <v>104</v>
      </c>
      <c r="C42" s="20" t="s">
        <v>87</v>
      </c>
      <c r="D42" s="20" t="s">
        <v>26</v>
      </c>
      <c r="E42" s="20" t="s">
        <v>14</v>
      </c>
      <c r="F42" s="20" t="s">
        <v>15</v>
      </c>
      <c r="G42" s="22" t="s">
        <v>16</v>
      </c>
      <c r="H42" s="26" t="str">
        <f t="shared" si="1"/>
        <v>DENIS HANOT</v>
      </c>
      <c r="I42" s="20"/>
      <c r="J42" s="20"/>
      <c r="K42" s="20"/>
      <c r="L42" s="20"/>
    </row>
    <row r="43" spans="1:12" s="21" customFormat="1" ht="15.75" x14ac:dyDescent="0.25">
      <c r="A43" s="20" t="s">
        <v>105</v>
      </c>
      <c r="B43" s="20" t="s">
        <v>106</v>
      </c>
      <c r="C43" s="20"/>
      <c r="D43" s="20" t="s">
        <v>26</v>
      </c>
      <c r="E43" s="20" t="s">
        <v>14</v>
      </c>
      <c r="F43" s="20" t="s">
        <v>20</v>
      </c>
      <c r="G43" s="20"/>
      <c r="H43" s="26" t="str">
        <f t="shared" si="1"/>
        <v xml:space="preserve">Patrice HUNOUT </v>
      </c>
      <c r="I43" s="20"/>
      <c r="J43" s="20"/>
      <c r="K43" s="20"/>
      <c r="L43" s="20"/>
    </row>
    <row r="44" spans="1:12" s="21" customFormat="1" ht="15.75" x14ac:dyDescent="0.25">
      <c r="A44" s="20" t="s">
        <v>107</v>
      </c>
      <c r="B44" s="20" t="s">
        <v>108</v>
      </c>
      <c r="C44" s="20" t="s">
        <v>37</v>
      </c>
      <c r="D44" s="20" t="s">
        <v>95</v>
      </c>
      <c r="E44" s="20" t="s">
        <v>22</v>
      </c>
      <c r="F44" s="20" t="s">
        <v>31</v>
      </c>
      <c r="G44" s="20"/>
      <c r="H44" s="26" t="str">
        <f t="shared" si="1"/>
        <v>LOUISE HYVRENAUD</v>
      </c>
      <c r="I44" s="20"/>
      <c r="J44" s="20"/>
      <c r="K44" s="20"/>
      <c r="L44" s="20"/>
    </row>
    <row r="45" spans="1:12" s="21" customFormat="1" ht="15.75" x14ac:dyDescent="0.25">
      <c r="A45" s="20" t="s">
        <v>109</v>
      </c>
      <c r="B45" s="20" t="s">
        <v>110</v>
      </c>
      <c r="C45" s="20" t="s">
        <v>37</v>
      </c>
      <c r="D45" s="20" t="s">
        <v>13</v>
      </c>
      <c r="E45" s="20" t="s">
        <v>14</v>
      </c>
      <c r="F45" s="20" t="s">
        <v>15</v>
      </c>
      <c r="G45" s="20"/>
      <c r="H45" s="26" t="str">
        <f t="shared" si="1"/>
        <v>J-L JACQUEMIN</v>
      </c>
      <c r="I45" s="20"/>
      <c r="J45" s="20"/>
      <c r="K45" s="20"/>
      <c r="L45" s="20"/>
    </row>
    <row r="46" spans="1:12" s="21" customFormat="1" ht="15.75" x14ac:dyDescent="0.25">
      <c r="A46" s="20" t="s">
        <v>111</v>
      </c>
      <c r="B46" s="20" t="s">
        <v>86</v>
      </c>
      <c r="C46" s="20" t="s">
        <v>30</v>
      </c>
      <c r="D46" s="20" t="s">
        <v>13</v>
      </c>
      <c r="E46" s="20" t="s">
        <v>14</v>
      </c>
      <c r="F46" s="20" t="s">
        <v>60</v>
      </c>
      <c r="G46" s="20"/>
      <c r="H46" s="26" t="str">
        <f t="shared" si="1"/>
        <v>FRANK KLECZEK</v>
      </c>
      <c r="I46" s="20"/>
      <c r="J46" s="20"/>
      <c r="K46" s="20"/>
      <c r="L46" s="20"/>
    </row>
    <row r="47" spans="1:12" s="21" customFormat="1" ht="15.75" x14ac:dyDescent="0.25">
      <c r="A47" s="20" t="s">
        <v>169</v>
      </c>
      <c r="B47" s="20" t="s">
        <v>88</v>
      </c>
      <c r="C47" s="20"/>
      <c r="D47" s="20" t="s">
        <v>26</v>
      </c>
      <c r="E47" s="20" t="s">
        <v>14</v>
      </c>
      <c r="F47" s="20" t="s">
        <v>15</v>
      </c>
      <c r="G47" s="20" t="s">
        <v>16</v>
      </c>
      <c r="H47" s="26" t="str">
        <f t="shared" si="1"/>
        <v>MICHEL LAIGNEL</v>
      </c>
      <c r="I47" s="20"/>
      <c r="J47" s="20"/>
      <c r="K47" s="20"/>
      <c r="L47" s="20"/>
    </row>
    <row r="48" spans="1:12" s="21" customFormat="1" ht="15.75" x14ac:dyDescent="0.25">
      <c r="A48" s="20" t="s">
        <v>113</v>
      </c>
      <c r="B48" s="20" t="s">
        <v>112</v>
      </c>
      <c r="C48" s="20" t="s">
        <v>30</v>
      </c>
      <c r="D48" s="20" t="s">
        <v>26</v>
      </c>
      <c r="E48" s="20" t="s">
        <v>14</v>
      </c>
      <c r="F48" s="20" t="s">
        <v>60</v>
      </c>
      <c r="G48" s="20">
        <v>6949</v>
      </c>
      <c r="H48" s="26" t="str">
        <f t="shared" si="1"/>
        <v>PIERRE LAVIGNE</v>
      </c>
      <c r="I48" s="20"/>
      <c r="J48" s="20"/>
      <c r="K48" s="20"/>
      <c r="L48" s="20"/>
    </row>
    <row r="49" spans="1:12" s="21" customFormat="1" ht="15.75" x14ac:dyDescent="0.25">
      <c r="A49" s="22" t="s">
        <v>114</v>
      </c>
      <c r="B49" s="20" t="s">
        <v>33</v>
      </c>
      <c r="C49" s="20" t="s">
        <v>115</v>
      </c>
      <c r="D49" s="20" t="s">
        <v>13</v>
      </c>
      <c r="E49" s="20" t="s">
        <v>14</v>
      </c>
      <c r="F49" s="20" t="s">
        <v>98</v>
      </c>
      <c r="G49" s="20"/>
      <c r="H49" s="26" t="str">
        <f t="shared" si="1"/>
        <v xml:space="preserve">GILLES  LECARDONNEL </v>
      </c>
      <c r="I49" s="22"/>
      <c r="J49" s="20"/>
      <c r="K49" s="20"/>
      <c r="L49" s="20"/>
    </row>
    <row r="50" spans="1:12" s="21" customFormat="1" ht="15.75" x14ac:dyDescent="0.25">
      <c r="A50" s="20" t="s">
        <v>116</v>
      </c>
      <c r="B50" s="20" t="s">
        <v>117</v>
      </c>
      <c r="C50" s="20"/>
      <c r="D50" s="20" t="s">
        <v>13</v>
      </c>
      <c r="E50" s="20" t="s">
        <v>14</v>
      </c>
      <c r="F50" s="20" t="s">
        <v>20</v>
      </c>
      <c r="G50" s="20"/>
      <c r="H50" s="26" t="str">
        <f t="shared" si="1"/>
        <v xml:space="preserve">LUC  LEGER </v>
      </c>
      <c r="I50" s="20"/>
      <c r="J50" s="20"/>
      <c r="K50" s="20"/>
      <c r="L50" s="20"/>
    </row>
    <row r="51" spans="1:12" s="21" customFormat="1" ht="15.75" x14ac:dyDescent="0.25">
      <c r="A51" s="20" t="s">
        <v>118</v>
      </c>
      <c r="B51" s="20" t="s">
        <v>119</v>
      </c>
      <c r="C51" s="20" t="s">
        <v>120</v>
      </c>
      <c r="D51" s="20" t="s">
        <v>13</v>
      </c>
      <c r="E51" s="20" t="s">
        <v>14</v>
      </c>
      <c r="F51" s="20" t="s">
        <v>15</v>
      </c>
      <c r="G51" s="20"/>
      <c r="H51" s="26" t="str">
        <f t="shared" si="1"/>
        <v xml:space="preserve">ALAIN  LOYSON </v>
      </c>
      <c r="I51" s="20"/>
      <c r="J51" s="20"/>
      <c r="K51" s="20"/>
      <c r="L51" s="20"/>
    </row>
    <row r="52" spans="1:12" s="21" customFormat="1" ht="15.75" x14ac:dyDescent="0.25">
      <c r="A52" s="20" t="s">
        <v>121</v>
      </c>
      <c r="B52" s="20" t="s">
        <v>84</v>
      </c>
      <c r="C52" s="20"/>
      <c r="D52" s="20" t="s">
        <v>13</v>
      </c>
      <c r="E52" s="20" t="s">
        <v>14</v>
      </c>
      <c r="F52" s="20" t="s">
        <v>98</v>
      </c>
      <c r="G52" s="20"/>
      <c r="H52" s="26" t="str">
        <f t="shared" si="1"/>
        <v xml:space="preserve">MANUEL MAIA </v>
      </c>
      <c r="I52" s="20"/>
      <c r="J52" s="20"/>
      <c r="K52" s="20"/>
      <c r="L52" s="20"/>
    </row>
    <row r="53" spans="1:12" s="21" customFormat="1" ht="15.75" x14ac:dyDescent="0.25">
      <c r="A53" s="20" t="s">
        <v>122</v>
      </c>
      <c r="B53" s="20" t="s">
        <v>123</v>
      </c>
      <c r="C53" s="20" t="s">
        <v>37</v>
      </c>
      <c r="D53" s="20" t="s">
        <v>13</v>
      </c>
      <c r="E53" s="20" t="s">
        <v>14</v>
      </c>
      <c r="F53" s="20" t="s">
        <v>31</v>
      </c>
      <c r="G53" s="20"/>
      <c r="H53" s="26" t="str">
        <f t="shared" si="1"/>
        <v>THIERRY MALLE</v>
      </c>
      <c r="I53" s="20"/>
      <c r="J53" s="20"/>
      <c r="K53" s="20"/>
      <c r="L53" s="20"/>
    </row>
    <row r="54" spans="1:12" s="21" customFormat="1" ht="15.75" x14ac:dyDescent="0.25">
      <c r="A54" s="22" t="s">
        <v>124</v>
      </c>
      <c r="B54" s="20" t="s">
        <v>125</v>
      </c>
      <c r="C54" s="20" t="s">
        <v>37</v>
      </c>
      <c r="D54" s="20" t="s">
        <v>95</v>
      </c>
      <c r="E54" s="20" t="s">
        <v>14</v>
      </c>
      <c r="F54" s="20" t="s">
        <v>23</v>
      </c>
      <c r="G54" s="20"/>
      <c r="H54" s="26" t="str">
        <f t="shared" si="1"/>
        <v xml:space="preserve">KILHIAN MALLE </v>
      </c>
      <c r="I54" s="20"/>
      <c r="J54" s="20"/>
      <c r="K54" s="20"/>
      <c r="L54" s="20"/>
    </row>
    <row r="55" spans="1:12" s="21" customFormat="1" ht="15.75" x14ac:dyDescent="0.25">
      <c r="A55" s="20" t="s">
        <v>126</v>
      </c>
      <c r="B55" s="20" t="s">
        <v>127</v>
      </c>
      <c r="C55" s="20" t="s">
        <v>43</v>
      </c>
      <c r="D55" s="20" t="s">
        <v>13</v>
      </c>
      <c r="E55" s="20" t="s">
        <v>14</v>
      </c>
      <c r="F55" s="20" t="s">
        <v>15</v>
      </c>
      <c r="G55" s="20">
        <v>1232</v>
      </c>
      <c r="H55" s="26" t="str">
        <f t="shared" si="1"/>
        <v>ALAIN MALLET</v>
      </c>
      <c r="I55" s="20"/>
      <c r="J55" s="20"/>
      <c r="K55" s="20"/>
      <c r="L55" s="20"/>
    </row>
    <row r="56" spans="1:12" s="21" customFormat="1" ht="15.75" x14ac:dyDescent="0.25">
      <c r="A56" s="20" t="s">
        <v>128</v>
      </c>
      <c r="B56" s="20" t="s">
        <v>129</v>
      </c>
      <c r="C56" s="20"/>
      <c r="D56" s="20" t="s">
        <v>13</v>
      </c>
      <c r="E56" s="20" t="s">
        <v>14</v>
      </c>
      <c r="F56" s="20" t="s">
        <v>23</v>
      </c>
      <c r="G56" s="20"/>
      <c r="H56" s="26" t="str">
        <f t="shared" si="1"/>
        <v xml:space="preserve">Patrick  MATELOT </v>
      </c>
      <c r="I56" s="20"/>
      <c r="J56" s="20"/>
      <c r="K56" s="20"/>
      <c r="L56" s="20"/>
    </row>
    <row r="57" spans="1:12" s="21" customFormat="1" ht="15.75" x14ac:dyDescent="0.25">
      <c r="A57" s="20" t="s">
        <v>130</v>
      </c>
      <c r="B57" s="20" t="s">
        <v>131</v>
      </c>
      <c r="C57" s="20"/>
      <c r="D57" s="20" t="s">
        <v>13</v>
      </c>
      <c r="E57" s="20" t="s">
        <v>22</v>
      </c>
      <c r="F57" s="20" t="s">
        <v>23</v>
      </c>
      <c r="G57" s="20"/>
      <c r="H57" s="26" t="str">
        <f t="shared" si="1"/>
        <v xml:space="preserve">CLAUDETTE  MONVOISIN </v>
      </c>
      <c r="I57" s="20"/>
      <c r="J57" s="20"/>
      <c r="K57" s="20"/>
      <c r="L57" s="20"/>
    </row>
    <row r="58" spans="1:12" s="21" customFormat="1" ht="15.75" x14ac:dyDescent="0.25">
      <c r="A58" s="20" t="s">
        <v>132</v>
      </c>
      <c r="B58" s="20" t="s">
        <v>90</v>
      </c>
      <c r="C58" s="20" t="s">
        <v>133</v>
      </c>
      <c r="D58" s="20" t="s">
        <v>19</v>
      </c>
      <c r="E58" s="20" t="s">
        <v>14</v>
      </c>
      <c r="F58" s="20" t="s">
        <v>23</v>
      </c>
      <c r="G58" s="20">
        <v>5101</v>
      </c>
      <c r="H58" s="26" t="str">
        <f t="shared" si="1"/>
        <v>SEBASTIEN MORIN</v>
      </c>
      <c r="I58" s="20"/>
      <c r="J58" s="20"/>
      <c r="K58" s="20"/>
      <c r="L58" s="20"/>
    </row>
    <row r="59" spans="1:12" s="21" customFormat="1" ht="15.75" x14ac:dyDescent="0.25">
      <c r="A59" s="20" t="s">
        <v>132</v>
      </c>
      <c r="B59" s="20" t="s">
        <v>123</v>
      </c>
      <c r="C59" s="20"/>
      <c r="D59" s="20" t="s">
        <v>13</v>
      </c>
      <c r="E59" s="20" t="s">
        <v>14</v>
      </c>
      <c r="F59" s="20" t="s">
        <v>20</v>
      </c>
      <c r="G59" s="20"/>
      <c r="H59" s="26" t="str">
        <f t="shared" si="1"/>
        <v>THIERRY MORIN</v>
      </c>
      <c r="I59" s="20"/>
      <c r="J59" s="20"/>
      <c r="K59" s="20"/>
      <c r="L59" s="20"/>
    </row>
    <row r="60" spans="1:12" s="21" customFormat="1" x14ac:dyDescent="0.25">
      <c r="A60" s="20" t="s">
        <v>192</v>
      </c>
      <c r="B60" s="20" t="s">
        <v>182</v>
      </c>
      <c r="C60" s="20" t="s">
        <v>183</v>
      </c>
      <c r="D60" s="20" t="s">
        <v>184</v>
      </c>
      <c r="E60" s="20" t="s">
        <v>14</v>
      </c>
      <c r="F60" s="20" t="s">
        <v>20</v>
      </c>
      <c r="G60" s="20"/>
      <c r="H60" s="48" t="str">
        <f t="shared" si="1"/>
        <v>valentin NININVE</v>
      </c>
      <c r="I60" s="20"/>
      <c r="J60" s="20"/>
      <c r="K60" s="20"/>
      <c r="L60" s="20"/>
    </row>
    <row r="61" spans="1:12" s="21" customFormat="1" ht="15.75" x14ac:dyDescent="0.25">
      <c r="A61" s="20" t="s">
        <v>134</v>
      </c>
      <c r="B61" s="20" t="s">
        <v>135</v>
      </c>
      <c r="C61" s="20"/>
      <c r="D61" s="20" t="s">
        <v>19</v>
      </c>
      <c r="E61" s="20" t="s">
        <v>22</v>
      </c>
      <c r="F61" s="20" t="s">
        <v>31</v>
      </c>
      <c r="G61" s="20"/>
      <c r="H61" s="26" t="str">
        <f t="shared" si="1"/>
        <v>NATACHA  POIRE</v>
      </c>
      <c r="I61" s="20"/>
      <c r="J61" s="20"/>
      <c r="K61" s="20"/>
      <c r="L61" s="20"/>
    </row>
    <row r="62" spans="1:12" s="21" customFormat="1" ht="15.75" x14ac:dyDescent="0.25">
      <c r="A62" s="20" t="s">
        <v>136</v>
      </c>
      <c r="B62" s="20" t="s">
        <v>137</v>
      </c>
      <c r="C62" s="20"/>
      <c r="D62" s="20" t="s">
        <v>13</v>
      </c>
      <c r="E62" s="20" t="s">
        <v>14</v>
      </c>
      <c r="F62" s="20" t="s">
        <v>31</v>
      </c>
      <c r="G62" s="20">
        <v>3833</v>
      </c>
      <c r="H62" s="26" t="str">
        <f t="shared" si="1"/>
        <v xml:space="preserve">CHRISTOPHE POISSON </v>
      </c>
      <c r="I62" s="20"/>
      <c r="J62" s="20"/>
      <c r="K62" s="20"/>
      <c r="L62" s="20"/>
    </row>
    <row r="63" spans="1:12" s="21" customFormat="1" ht="15.75" x14ac:dyDescent="0.25">
      <c r="A63" s="20" t="s">
        <v>138</v>
      </c>
      <c r="B63" s="20" t="s">
        <v>139</v>
      </c>
      <c r="C63" s="20" t="s">
        <v>37</v>
      </c>
      <c r="D63" s="20" t="s">
        <v>13</v>
      </c>
      <c r="E63" s="20" t="s">
        <v>14</v>
      </c>
      <c r="F63" s="20" t="s">
        <v>20</v>
      </c>
      <c r="G63" s="20"/>
      <c r="H63" s="26" t="str">
        <f t="shared" si="1"/>
        <v>STEPHANE POTIER</v>
      </c>
      <c r="I63" s="20"/>
      <c r="J63" s="20"/>
      <c r="K63" s="20"/>
      <c r="L63" s="20"/>
    </row>
    <row r="64" spans="1:12" s="21" customFormat="1" ht="15.75" x14ac:dyDescent="0.25">
      <c r="A64" s="22" t="s">
        <v>140</v>
      </c>
      <c r="B64" s="20" t="s">
        <v>141</v>
      </c>
      <c r="C64" s="20" t="s">
        <v>91</v>
      </c>
      <c r="D64" s="20" t="s">
        <v>19</v>
      </c>
      <c r="E64" s="20" t="s">
        <v>14</v>
      </c>
      <c r="F64" s="20" t="s">
        <v>82</v>
      </c>
      <c r="G64" s="20"/>
      <c r="H64" s="26" t="str">
        <f t="shared" si="1"/>
        <v>JEAN-MARC PREAULT</v>
      </c>
      <c r="I64" s="20"/>
      <c r="J64" s="20"/>
      <c r="K64" s="20"/>
      <c r="L64" s="20"/>
    </row>
    <row r="65" spans="1:12" s="21" customFormat="1" ht="15.75" x14ac:dyDescent="0.25">
      <c r="A65" s="20" t="s">
        <v>142</v>
      </c>
      <c r="B65" s="20" t="s">
        <v>143</v>
      </c>
      <c r="C65" s="20" t="s">
        <v>30</v>
      </c>
      <c r="D65" s="20" t="s">
        <v>26</v>
      </c>
      <c r="E65" s="20" t="s">
        <v>14</v>
      </c>
      <c r="F65" s="20" t="s">
        <v>31</v>
      </c>
      <c r="G65" s="20"/>
      <c r="H65" s="26" t="str">
        <f t="shared" si="1"/>
        <v>J CLAUDE ROUSSILLE</v>
      </c>
      <c r="I65" s="20"/>
      <c r="J65" s="20"/>
      <c r="K65" s="20"/>
      <c r="L65" s="20"/>
    </row>
    <row r="66" spans="1:12" s="21" customFormat="1" ht="15.75" x14ac:dyDescent="0.25">
      <c r="A66" s="20" t="s">
        <v>144</v>
      </c>
      <c r="B66" s="20" t="s">
        <v>145</v>
      </c>
      <c r="C66" s="20"/>
      <c r="D66" s="20" t="s">
        <v>19</v>
      </c>
      <c r="E66" s="20" t="s">
        <v>14</v>
      </c>
      <c r="F66" s="20" t="s">
        <v>31</v>
      </c>
      <c r="G66" s="20"/>
      <c r="H66" s="26" t="str">
        <f t="shared" ref="H66:H82" si="2">CONCATENATE(B66," ",A66)</f>
        <v xml:space="preserve">OLIVIER  RUIZ </v>
      </c>
      <c r="I66" s="20"/>
      <c r="J66" s="20"/>
      <c r="K66" s="20"/>
      <c r="L66" s="20"/>
    </row>
    <row r="67" spans="1:12" s="21" customFormat="1" ht="15.75" x14ac:dyDescent="0.25">
      <c r="A67" s="20" t="s">
        <v>144</v>
      </c>
      <c r="B67" s="20" t="s">
        <v>146</v>
      </c>
      <c r="C67" s="20"/>
      <c r="D67" s="20" t="s">
        <v>19</v>
      </c>
      <c r="E67" s="20" t="s">
        <v>22</v>
      </c>
      <c r="F67" s="20" t="s">
        <v>15</v>
      </c>
      <c r="G67" s="20"/>
      <c r="H67" s="26" t="str">
        <f t="shared" si="2"/>
        <v xml:space="preserve">CHARLINE  RUIZ </v>
      </c>
      <c r="I67" s="20"/>
      <c r="J67" s="20"/>
      <c r="K67" s="20"/>
      <c r="L67" s="20"/>
    </row>
    <row r="68" spans="1:12" s="21" customFormat="1" ht="15.75" x14ac:dyDescent="0.25">
      <c r="A68" s="20" t="s">
        <v>147</v>
      </c>
      <c r="B68" s="20" t="s">
        <v>148</v>
      </c>
      <c r="C68" s="20" t="s">
        <v>30</v>
      </c>
      <c r="D68" s="20" t="s">
        <v>19</v>
      </c>
      <c r="E68" s="20" t="s">
        <v>14</v>
      </c>
      <c r="F68" s="20" t="s">
        <v>60</v>
      </c>
      <c r="G68" s="20"/>
      <c r="H68" s="26" t="str">
        <f t="shared" si="2"/>
        <v>ANTHONY SENCZYSZYN</v>
      </c>
      <c r="I68" s="20"/>
      <c r="J68" s="20"/>
      <c r="K68" s="20"/>
      <c r="L68" s="20"/>
    </row>
    <row r="69" spans="1:12" s="21" customFormat="1" ht="15.75" x14ac:dyDescent="0.25">
      <c r="A69" s="20" t="s">
        <v>149</v>
      </c>
      <c r="B69" s="20" t="s">
        <v>150</v>
      </c>
      <c r="C69" s="20" t="s">
        <v>30</v>
      </c>
      <c r="D69" s="20" t="s">
        <v>13</v>
      </c>
      <c r="E69" s="20" t="s">
        <v>14</v>
      </c>
      <c r="F69" s="20" t="s">
        <v>23</v>
      </c>
      <c r="G69" s="20">
        <v>8433</v>
      </c>
      <c r="H69" s="26" t="str">
        <f t="shared" si="2"/>
        <v>FRANCESCCO SIMMARANO</v>
      </c>
      <c r="I69" s="20"/>
      <c r="J69" s="20"/>
      <c r="K69" s="20"/>
      <c r="L69" s="20"/>
    </row>
    <row r="70" spans="1:12" s="21" customFormat="1" ht="15.75" x14ac:dyDescent="0.25">
      <c r="A70" s="22" t="s">
        <v>151</v>
      </c>
      <c r="B70" s="22" t="s">
        <v>70</v>
      </c>
      <c r="C70" s="20" t="s">
        <v>40</v>
      </c>
      <c r="D70" s="20" t="s">
        <v>26</v>
      </c>
      <c r="E70" s="20" t="s">
        <v>14</v>
      </c>
      <c r="F70" s="20" t="s">
        <v>15</v>
      </c>
      <c r="G70" s="22"/>
      <c r="H70" s="26" t="str">
        <f t="shared" si="2"/>
        <v>JEAN PIERRE  SOUCHAUD</v>
      </c>
      <c r="I70" s="20"/>
      <c r="J70" s="20"/>
      <c r="K70" s="20"/>
      <c r="L70" s="20"/>
    </row>
    <row r="71" spans="1:12" s="21" customFormat="1" ht="15.75" x14ac:dyDescent="0.25">
      <c r="A71" s="20" t="s">
        <v>152</v>
      </c>
      <c r="B71" s="20" t="s">
        <v>29</v>
      </c>
      <c r="C71" s="20" t="s">
        <v>30</v>
      </c>
      <c r="D71" s="20" t="s">
        <v>19</v>
      </c>
      <c r="E71" s="20" t="s">
        <v>14</v>
      </c>
      <c r="F71" s="20" t="s">
        <v>31</v>
      </c>
      <c r="G71" s="20"/>
      <c r="H71" s="26" t="str">
        <f t="shared" si="2"/>
        <v>PASCAL TAIEB</v>
      </c>
      <c r="I71" s="20"/>
      <c r="J71" s="20"/>
      <c r="K71" s="20"/>
      <c r="L71" s="20"/>
    </row>
    <row r="72" spans="1:12" s="21" customFormat="1" ht="15.75" x14ac:dyDescent="0.25">
      <c r="A72" s="20" t="s">
        <v>153</v>
      </c>
      <c r="B72" s="20" t="s">
        <v>154</v>
      </c>
      <c r="C72" s="20"/>
      <c r="D72" s="20" t="s">
        <v>19</v>
      </c>
      <c r="E72" s="20" t="s">
        <v>14</v>
      </c>
      <c r="F72" s="20" t="s">
        <v>15</v>
      </c>
      <c r="G72" s="20">
        <v>4375</v>
      </c>
      <c r="H72" s="26" t="str">
        <f t="shared" si="2"/>
        <v>JAOUEN TANGUY</v>
      </c>
      <c r="I72" s="20"/>
      <c r="J72" s="20"/>
      <c r="K72" s="20"/>
      <c r="L72" s="20"/>
    </row>
    <row r="73" spans="1:12" s="21" customFormat="1" ht="15.75" x14ac:dyDescent="0.25">
      <c r="A73" s="20" t="s">
        <v>155</v>
      </c>
      <c r="B73" s="20" t="s">
        <v>104</v>
      </c>
      <c r="C73" s="20" t="s">
        <v>59</v>
      </c>
      <c r="D73" s="20" t="s">
        <v>26</v>
      </c>
      <c r="E73" s="20" t="s">
        <v>14</v>
      </c>
      <c r="F73" s="20" t="s">
        <v>60</v>
      </c>
      <c r="G73" s="20"/>
      <c r="H73" s="26" t="str">
        <f t="shared" si="2"/>
        <v>DENIS TARDIVON</v>
      </c>
      <c r="I73" s="20"/>
      <c r="J73" s="20"/>
      <c r="K73" s="20"/>
      <c r="L73" s="20"/>
    </row>
    <row r="74" spans="1:12" s="21" customFormat="1" ht="15.75" x14ac:dyDescent="0.25">
      <c r="A74" s="20" t="s">
        <v>156</v>
      </c>
      <c r="B74" s="20" t="s">
        <v>157</v>
      </c>
      <c r="C74" s="20" t="s">
        <v>43</v>
      </c>
      <c r="D74" s="20" t="s">
        <v>19</v>
      </c>
      <c r="E74" s="20" t="s">
        <v>14</v>
      </c>
      <c r="F74" s="20" t="s">
        <v>15</v>
      </c>
      <c r="G74" s="20">
        <v>6381</v>
      </c>
      <c r="H74" s="26" t="str">
        <f t="shared" si="2"/>
        <v>REMY TAVERNE</v>
      </c>
      <c r="I74" s="20"/>
      <c r="J74" s="20"/>
      <c r="K74" s="20"/>
      <c r="L74" s="20"/>
    </row>
    <row r="75" spans="1:12" s="21" customFormat="1" ht="15.75" x14ac:dyDescent="0.25">
      <c r="A75" s="22" t="s">
        <v>158</v>
      </c>
      <c r="B75" s="20" t="s">
        <v>112</v>
      </c>
      <c r="C75" s="20" t="s">
        <v>30</v>
      </c>
      <c r="D75" s="20" t="s">
        <v>77</v>
      </c>
      <c r="E75" s="20" t="s">
        <v>14</v>
      </c>
      <c r="F75" s="20" t="s">
        <v>31</v>
      </c>
      <c r="G75" s="20"/>
      <c r="H75" s="26" t="str">
        <f t="shared" si="2"/>
        <v>PIERRE TETU</v>
      </c>
      <c r="I75" s="20"/>
      <c r="J75" s="20"/>
      <c r="K75" s="20"/>
      <c r="L75" s="20"/>
    </row>
    <row r="76" spans="1:12" s="21" customFormat="1" ht="15.75" x14ac:dyDescent="0.25">
      <c r="A76" s="20" t="s">
        <v>158</v>
      </c>
      <c r="B76" s="20" t="s">
        <v>159</v>
      </c>
      <c r="C76" s="20" t="s">
        <v>30</v>
      </c>
      <c r="D76" s="20" t="s">
        <v>176</v>
      </c>
      <c r="E76" s="20" t="s">
        <v>22</v>
      </c>
      <c r="F76" s="20" t="s">
        <v>31</v>
      </c>
      <c r="G76" s="20"/>
      <c r="H76" s="26" t="str">
        <f t="shared" si="2"/>
        <v>LILLY TETU</v>
      </c>
      <c r="I76" s="20"/>
      <c r="J76" s="20"/>
      <c r="K76" s="20"/>
      <c r="L76" s="20"/>
    </row>
    <row r="77" spans="1:12" s="21" customFormat="1" ht="15.75" x14ac:dyDescent="0.25">
      <c r="A77" s="24" t="s">
        <v>160</v>
      </c>
      <c r="B77" s="20" t="s">
        <v>161</v>
      </c>
      <c r="C77" s="20" t="s">
        <v>43</v>
      </c>
      <c r="D77" s="20" t="s">
        <v>19</v>
      </c>
      <c r="E77" s="20" t="s">
        <v>14</v>
      </c>
      <c r="F77" s="20" t="s">
        <v>31</v>
      </c>
      <c r="G77" s="20"/>
      <c r="H77" s="27" t="str">
        <f t="shared" si="2"/>
        <v xml:space="preserve"> CHRISTOPHE THIOUNN</v>
      </c>
      <c r="I77" s="20"/>
      <c r="J77" s="20"/>
      <c r="K77" s="20"/>
      <c r="L77" s="20"/>
    </row>
    <row r="78" spans="1:12" s="21" customFormat="1" ht="15.75" x14ac:dyDescent="0.25">
      <c r="A78" s="20" t="s">
        <v>160</v>
      </c>
      <c r="B78" s="20" t="s">
        <v>162</v>
      </c>
      <c r="C78" s="20" t="s">
        <v>43</v>
      </c>
      <c r="D78" s="20" t="s">
        <v>19</v>
      </c>
      <c r="E78" s="20" t="s">
        <v>22</v>
      </c>
      <c r="F78" s="20" t="s">
        <v>15</v>
      </c>
      <c r="G78" s="20"/>
      <c r="H78" s="27" t="str">
        <f t="shared" si="2"/>
        <v>SOLENE THIOUNN</v>
      </c>
      <c r="I78" s="20"/>
      <c r="J78" s="20"/>
      <c r="K78" s="20"/>
      <c r="L78" s="20"/>
    </row>
    <row r="79" spans="1:12" s="21" customFormat="1" ht="15.75" x14ac:dyDescent="0.25">
      <c r="A79" s="20" t="s">
        <v>163</v>
      </c>
      <c r="B79" s="20" t="s">
        <v>164</v>
      </c>
      <c r="C79" s="20"/>
      <c r="D79" s="20" t="s">
        <v>13</v>
      </c>
      <c r="E79" s="20" t="s">
        <v>22</v>
      </c>
      <c r="F79" s="20" t="s">
        <v>31</v>
      </c>
      <c r="G79" s="20"/>
      <c r="H79" s="27" t="str">
        <f t="shared" si="2"/>
        <v xml:space="preserve">GHISLAINE  THOMAS </v>
      </c>
      <c r="I79" s="20"/>
      <c r="J79" s="20"/>
      <c r="K79" s="20"/>
      <c r="L79" s="20"/>
    </row>
    <row r="80" spans="1:12" s="21" customFormat="1" ht="15.75" x14ac:dyDescent="0.25">
      <c r="A80" s="20" t="s">
        <v>165</v>
      </c>
      <c r="B80" s="20" t="s">
        <v>127</v>
      </c>
      <c r="C80" s="20"/>
      <c r="D80" s="20" t="s">
        <v>26</v>
      </c>
      <c r="E80" s="20" t="s">
        <v>14</v>
      </c>
      <c r="F80" s="20" t="s">
        <v>31</v>
      </c>
      <c r="G80" s="20"/>
      <c r="H80" s="27" t="str">
        <f t="shared" si="2"/>
        <v>ALAIN TRICOT</v>
      </c>
      <c r="I80" s="20"/>
      <c r="J80" s="20"/>
      <c r="K80" s="20"/>
      <c r="L80" s="20"/>
    </row>
    <row r="81" spans="1:12" s="21" customFormat="1" ht="15.75" x14ac:dyDescent="0.25">
      <c r="A81" s="20" t="s">
        <v>166</v>
      </c>
      <c r="B81" s="20" t="s">
        <v>167</v>
      </c>
      <c r="C81" s="20"/>
      <c r="D81" s="20" t="s">
        <v>13</v>
      </c>
      <c r="E81" s="20" t="s">
        <v>14</v>
      </c>
      <c r="F81" s="20" t="s">
        <v>23</v>
      </c>
      <c r="G81" s="20"/>
      <c r="H81" s="27" t="str">
        <f t="shared" si="2"/>
        <v xml:space="preserve">LOIC  VILNET </v>
      </c>
      <c r="I81" s="20"/>
      <c r="J81" s="20"/>
      <c r="K81" s="20"/>
      <c r="L81" s="20"/>
    </row>
    <row r="82" spans="1:12" s="21" customFormat="1" ht="15.75" x14ac:dyDescent="0.25">
      <c r="A82" s="20" t="s">
        <v>168</v>
      </c>
      <c r="B82" s="20" t="s">
        <v>112</v>
      </c>
      <c r="C82" s="20" t="s">
        <v>43</v>
      </c>
      <c r="D82" s="20" t="s">
        <v>19</v>
      </c>
      <c r="E82" s="20" t="s">
        <v>14</v>
      </c>
      <c r="F82" s="20" t="s">
        <v>15</v>
      </c>
      <c r="G82" s="20"/>
      <c r="H82" s="27" t="str">
        <f t="shared" si="2"/>
        <v>PIERRE WALUSZKA</v>
      </c>
      <c r="I82" s="23"/>
      <c r="J82" s="20"/>
      <c r="K82" s="20"/>
      <c r="L82" s="20"/>
    </row>
    <row r="83" spans="1:12" s="21" customFormat="1" x14ac:dyDescent="0.25">
      <c r="H83" s="28"/>
    </row>
  </sheetData>
  <autoFilter ref="A1:L83" xr:uid="{5E259E0C-8F04-4331-A174-D0126CD3EDF8}">
    <sortState xmlns:xlrd2="http://schemas.microsoft.com/office/spreadsheetml/2017/richdata2" ref="A2:L83">
      <sortCondition ref="A1:A83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0CDB-422A-47B1-9E40-0AE88D888B86}">
  <dimension ref="A1:I18"/>
  <sheetViews>
    <sheetView workbookViewId="0">
      <selection activeCell="G22" sqref="G22"/>
    </sheetView>
  </sheetViews>
  <sheetFormatPr baseColWidth="10" defaultRowHeight="15" x14ac:dyDescent="0.25"/>
  <cols>
    <col min="1" max="1" width="21.5703125" bestFit="1" customWidth="1"/>
    <col min="2" max="2" width="22" bestFit="1" customWidth="1"/>
    <col min="3" max="3" width="5.7109375" customWidth="1"/>
    <col min="4" max="4" width="21" bestFit="1" customWidth="1"/>
    <col min="5" max="5" width="22" bestFit="1" customWidth="1"/>
    <col min="6" max="6" width="5.7109375" customWidth="1"/>
    <col min="7" max="7" width="21" bestFit="1" customWidth="1"/>
    <col min="8" max="8" width="22" bestFit="1" customWidth="1"/>
  </cols>
  <sheetData>
    <row r="1" spans="1:9" x14ac:dyDescent="0.25">
      <c r="A1" s="40" t="s">
        <v>4</v>
      </c>
      <c r="B1" t="s">
        <v>22</v>
      </c>
      <c r="D1" s="40" t="s">
        <v>4</v>
      </c>
      <c r="E1" t="s">
        <v>22</v>
      </c>
      <c r="G1" s="40" t="s">
        <v>4</v>
      </c>
      <c r="H1" t="s">
        <v>22</v>
      </c>
    </row>
    <row r="2" spans="1:9" x14ac:dyDescent="0.25">
      <c r="A2" s="40" t="s">
        <v>3</v>
      </c>
      <c r="B2" t="s">
        <v>19</v>
      </c>
      <c r="D2" s="40" t="s">
        <v>3</v>
      </c>
      <c r="E2" t="s">
        <v>13</v>
      </c>
      <c r="G2" s="40" t="s">
        <v>3</v>
      </c>
      <c r="H2" t="s">
        <v>26</v>
      </c>
    </row>
    <row r="3" spans="1:9" x14ac:dyDescent="0.25">
      <c r="A3" s="40" t="s">
        <v>5</v>
      </c>
      <c r="B3" t="s">
        <v>60</v>
      </c>
      <c r="D3" s="40" t="s">
        <v>5</v>
      </c>
      <c r="E3" t="s">
        <v>60</v>
      </c>
      <c r="G3" s="40" t="s">
        <v>5</v>
      </c>
      <c r="H3" t="s">
        <v>60</v>
      </c>
    </row>
    <row r="5" spans="1:9" x14ac:dyDescent="0.25">
      <c r="A5" s="42" t="s">
        <v>201</v>
      </c>
      <c r="B5" t="s">
        <v>282</v>
      </c>
      <c r="D5" s="40" t="s">
        <v>201</v>
      </c>
      <c r="E5" t="s">
        <v>282</v>
      </c>
      <c r="G5" s="42" t="s">
        <v>201</v>
      </c>
      <c r="H5" t="s">
        <v>282</v>
      </c>
    </row>
    <row r="6" spans="1:9" x14ac:dyDescent="0.25">
      <c r="A6" s="41" t="s">
        <v>210</v>
      </c>
      <c r="B6">
        <v>459</v>
      </c>
      <c r="G6" s="41" t="s">
        <v>216</v>
      </c>
      <c r="H6">
        <v>469</v>
      </c>
    </row>
    <row r="11" spans="1:9" x14ac:dyDescent="0.25">
      <c r="A11" s="40" t="s">
        <v>4</v>
      </c>
      <c r="B11" t="s">
        <v>14</v>
      </c>
      <c r="D11" s="40" t="s">
        <v>4</v>
      </c>
      <c r="E11" t="s">
        <v>14</v>
      </c>
      <c r="G11" s="40" t="s">
        <v>4</v>
      </c>
      <c r="H11" t="s">
        <v>14</v>
      </c>
    </row>
    <row r="12" spans="1:9" x14ac:dyDescent="0.25">
      <c r="A12" s="40" t="s">
        <v>3</v>
      </c>
      <c r="B12" t="s">
        <v>19</v>
      </c>
      <c r="D12" s="40" t="s">
        <v>3</v>
      </c>
      <c r="E12" t="s">
        <v>13</v>
      </c>
      <c r="G12" s="40" t="s">
        <v>3</v>
      </c>
      <c r="H12" t="s">
        <v>26</v>
      </c>
    </row>
    <row r="13" spans="1:9" x14ac:dyDescent="0.25">
      <c r="A13" s="40" t="s">
        <v>5</v>
      </c>
      <c r="B13" t="s">
        <v>60</v>
      </c>
      <c r="D13" s="40" t="s">
        <v>5</v>
      </c>
      <c r="E13" t="s">
        <v>60</v>
      </c>
      <c r="G13" s="40" t="s">
        <v>5</v>
      </c>
      <c r="H13" t="s">
        <v>60</v>
      </c>
    </row>
    <row r="15" spans="1:9" s="43" customFormat="1" ht="36.75" customHeight="1" x14ac:dyDescent="0.25">
      <c r="A15" s="42" t="s">
        <v>201</v>
      </c>
      <c r="B15" t="s">
        <v>282</v>
      </c>
      <c r="D15" s="42" t="s">
        <v>201</v>
      </c>
      <c r="E15" t="s">
        <v>282</v>
      </c>
      <c r="G15" s="42" t="s">
        <v>201</v>
      </c>
      <c r="H15" t="s">
        <v>282</v>
      </c>
      <c r="I15"/>
    </row>
    <row r="16" spans="1:9" x14ac:dyDescent="0.25">
      <c r="A16" s="41" t="s">
        <v>273</v>
      </c>
      <c r="B16">
        <v>513</v>
      </c>
      <c r="D16" s="41" t="s">
        <v>262</v>
      </c>
      <c r="E16">
        <v>476</v>
      </c>
      <c r="G16" s="41" t="s">
        <v>222</v>
      </c>
      <c r="H16">
        <v>463</v>
      </c>
    </row>
    <row r="17" spans="1:8" x14ac:dyDescent="0.25">
      <c r="A17" s="41" t="s">
        <v>209</v>
      </c>
      <c r="B17">
        <v>441</v>
      </c>
      <c r="D17" s="41" t="s">
        <v>230</v>
      </c>
      <c r="E17">
        <v>313</v>
      </c>
      <c r="G17" s="41" t="s">
        <v>263</v>
      </c>
      <c r="H17">
        <v>429</v>
      </c>
    </row>
    <row r="18" spans="1:8" x14ac:dyDescent="0.25">
      <c r="A18" s="41" t="s">
        <v>268</v>
      </c>
      <c r="B18">
        <v>414</v>
      </c>
      <c r="G18" s="41" t="s">
        <v>204</v>
      </c>
      <c r="H18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72FF-02CE-4064-AB53-1F143F60DBF4}">
  <sheetPr filterMode="1"/>
  <dimension ref="A1:Q85"/>
  <sheetViews>
    <sheetView workbookViewId="0">
      <selection activeCell="O4" sqref="O4"/>
    </sheetView>
  </sheetViews>
  <sheetFormatPr baseColWidth="10" defaultRowHeight="15" x14ac:dyDescent="0.25"/>
  <cols>
    <col min="1" max="2" width="17" style="39" customWidth="1"/>
    <col min="3" max="3" width="18.7109375" style="4" customWidth="1"/>
    <col min="4" max="6" width="17" style="4" customWidth="1"/>
    <col min="7" max="7" width="17" style="4" hidden="1" customWidth="1"/>
    <col min="8" max="8" width="10.7109375" style="5" hidden="1" customWidth="1"/>
    <col min="9" max="9" width="10.7109375" style="4" hidden="1" customWidth="1"/>
    <col min="10" max="10" width="10.7109375" style="5" hidden="1" customWidth="1"/>
    <col min="11" max="11" width="10.7109375" style="4" hidden="1" customWidth="1"/>
    <col min="12" max="12" width="10.7109375" style="5" hidden="1" customWidth="1"/>
    <col min="13" max="13" width="30" style="4" customWidth="1"/>
    <col min="14" max="16" width="12.7109375" style="4" customWidth="1"/>
    <col min="17" max="16384" width="11.42578125" style="4"/>
  </cols>
  <sheetData>
    <row r="1" spans="1:17" ht="29.25" customHeight="1" x14ac:dyDescent="0.25">
      <c r="A1" s="32" t="s">
        <v>0</v>
      </c>
      <c r="B1" s="3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  <c r="J1" s="3" t="s">
        <v>9</v>
      </c>
      <c r="K1" s="1" t="s">
        <v>8</v>
      </c>
      <c r="L1" s="3" t="s">
        <v>10</v>
      </c>
      <c r="M1" s="2" t="s">
        <v>170</v>
      </c>
      <c r="N1" s="2" t="s">
        <v>171</v>
      </c>
      <c r="O1" s="2" t="s">
        <v>172</v>
      </c>
      <c r="P1" s="2" t="s">
        <v>173</v>
      </c>
      <c r="Q1" s="2" t="s">
        <v>174</v>
      </c>
    </row>
    <row r="2" spans="1:17" s="10" customFormat="1" ht="15.75" hidden="1" x14ac:dyDescent="0.25">
      <c r="A2" s="33" t="s">
        <v>11</v>
      </c>
      <c r="B2" s="33" t="s">
        <v>12</v>
      </c>
      <c r="C2" s="7" t="s">
        <v>87</v>
      </c>
      <c r="D2" s="7" t="s">
        <v>13</v>
      </c>
      <c r="E2" s="7" t="s">
        <v>14</v>
      </c>
      <c r="F2" s="7" t="s">
        <v>15</v>
      </c>
      <c r="G2" s="7" t="s">
        <v>16</v>
      </c>
      <c r="H2" s="8">
        <v>12</v>
      </c>
      <c r="I2" s="7">
        <v>1</v>
      </c>
      <c r="J2" s="8">
        <v>10</v>
      </c>
      <c r="K2" s="7">
        <v>1</v>
      </c>
      <c r="L2" s="8">
        <f t="shared" ref="L2:L33" si="0">+H2+J2</f>
        <v>22</v>
      </c>
      <c r="M2" s="9" t="str">
        <f t="shared" ref="M2:M33" si="1">CONCATENATE(B2," ",A2)</f>
        <v>JEAN MICHEL AFCHAIN</v>
      </c>
      <c r="N2" s="7">
        <v>90</v>
      </c>
      <c r="O2" s="7">
        <v>40</v>
      </c>
      <c r="P2" s="7">
        <f t="shared" ref="P2:P33" si="2">+N2+O2</f>
        <v>130</v>
      </c>
      <c r="Q2" s="7"/>
    </row>
    <row r="3" spans="1:17" s="10" customFormat="1" ht="15.75" hidden="1" x14ac:dyDescent="0.25">
      <c r="A3" s="33" t="s">
        <v>17</v>
      </c>
      <c r="B3" s="33" t="s">
        <v>21</v>
      </c>
      <c r="C3" s="7" t="s">
        <v>200</v>
      </c>
      <c r="D3" s="7" t="s">
        <v>19</v>
      </c>
      <c r="E3" s="7" t="s">
        <v>22</v>
      </c>
      <c r="F3" s="7" t="s">
        <v>23</v>
      </c>
      <c r="G3" s="7"/>
      <c r="H3" s="11">
        <v>12</v>
      </c>
      <c r="I3" s="7">
        <v>1</v>
      </c>
      <c r="J3" s="11">
        <v>10</v>
      </c>
      <c r="K3" s="7">
        <v>1</v>
      </c>
      <c r="L3" s="8">
        <f t="shared" si="0"/>
        <v>22</v>
      </c>
      <c r="M3" s="9" t="str">
        <f t="shared" si="1"/>
        <v>CAROLINE ALLARD</v>
      </c>
      <c r="N3" s="7">
        <v>242</v>
      </c>
      <c r="O3" s="7">
        <v>139</v>
      </c>
      <c r="P3" s="7">
        <f t="shared" si="2"/>
        <v>381</v>
      </c>
      <c r="Q3" s="7"/>
    </row>
    <row r="4" spans="1:17" s="10" customFormat="1" ht="15.75" hidden="1" x14ac:dyDescent="0.25">
      <c r="A4" s="33" t="s">
        <v>17</v>
      </c>
      <c r="B4" s="33" t="s">
        <v>18</v>
      </c>
      <c r="C4" s="7" t="s">
        <v>200</v>
      </c>
      <c r="D4" s="7" t="s">
        <v>19</v>
      </c>
      <c r="E4" s="7" t="s">
        <v>14</v>
      </c>
      <c r="F4" s="7" t="s">
        <v>20</v>
      </c>
      <c r="G4" s="7"/>
      <c r="H4" s="8">
        <v>12</v>
      </c>
      <c r="I4" s="7">
        <v>1</v>
      </c>
      <c r="J4" s="8">
        <v>10</v>
      </c>
      <c r="K4" s="7">
        <v>1</v>
      </c>
      <c r="L4" s="8">
        <f t="shared" si="0"/>
        <v>22</v>
      </c>
      <c r="M4" s="9" t="str">
        <f t="shared" si="1"/>
        <v>FABRICE  ALLARD</v>
      </c>
      <c r="N4" s="7">
        <v>168</v>
      </c>
      <c r="O4" s="7">
        <v>46</v>
      </c>
      <c r="P4" s="7">
        <f t="shared" si="2"/>
        <v>214</v>
      </c>
      <c r="Q4" s="7"/>
    </row>
    <row r="5" spans="1:17" s="10" customFormat="1" ht="15.75" hidden="1" x14ac:dyDescent="0.25">
      <c r="A5" s="33" t="s">
        <v>24</v>
      </c>
      <c r="B5" s="33" t="s">
        <v>25</v>
      </c>
      <c r="C5" s="7"/>
      <c r="D5" s="7" t="s">
        <v>26</v>
      </c>
      <c r="E5" s="7" t="s">
        <v>14</v>
      </c>
      <c r="F5" s="7" t="s">
        <v>20</v>
      </c>
      <c r="G5" s="7"/>
      <c r="H5" s="8">
        <v>12</v>
      </c>
      <c r="I5" s="7">
        <v>1</v>
      </c>
      <c r="J5" s="8">
        <v>10</v>
      </c>
      <c r="K5" s="7">
        <v>1</v>
      </c>
      <c r="L5" s="8">
        <f t="shared" si="0"/>
        <v>22</v>
      </c>
      <c r="M5" s="9" t="str">
        <f t="shared" si="1"/>
        <v xml:space="preserve">ERIC  ALLEE </v>
      </c>
      <c r="N5" s="7">
        <v>212</v>
      </c>
      <c r="O5" s="7">
        <v>133</v>
      </c>
      <c r="P5" s="7">
        <f t="shared" si="2"/>
        <v>345</v>
      </c>
      <c r="Q5" s="7"/>
    </row>
    <row r="6" spans="1:17" s="10" customFormat="1" ht="15.75" hidden="1" x14ac:dyDescent="0.25">
      <c r="A6" s="33" t="s">
        <v>27</v>
      </c>
      <c r="B6" s="33" t="s">
        <v>21</v>
      </c>
      <c r="C6" s="7" t="s">
        <v>43</v>
      </c>
      <c r="D6" s="7" t="s">
        <v>19</v>
      </c>
      <c r="E6" s="7" t="s">
        <v>22</v>
      </c>
      <c r="F6" s="7" t="s">
        <v>23</v>
      </c>
      <c r="G6" s="7">
        <v>5098</v>
      </c>
      <c r="H6" s="11">
        <v>12</v>
      </c>
      <c r="I6" s="7">
        <v>1</v>
      </c>
      <c r="J6" s="11">
        <v>10</v>
      </c>
      <c r="K6" s="7">
        <v>1</v>
      </c>
      <c r="L6" s="8">
        <f t="shared" si="0"/>
        <v>22</v>
      </c>
      <c r="M6" s="9" t="str">
        <f t="shared" si="1"/>
        <v>CAROLINE ANTOINE</v>
      </c>
      <c r="N6" s="7">
        <v>176</v>
      </c>
      <c r="O6" s="7">
        <v>80</v>
      </c>
      <c r="P6" s="7">
        <f t="shared" si="2"/>
        <v>256</v>
      </c>
      <c r="Q6" s="7"/>
    </row>
    <row r="7" spans="1:17" s="10" customFormat="1" ht="15.75" hidden="1" x14ac:dyDescent="0.25">
      <c r="A7" s="33" t="s">
        <v>28</v>
      </c>
      <c r="B7" s="33" t="s">
        <v>29</v>
      </c>
      <c r="C7" s="7" t="s">
        <v>30</v>
      </c>
      <c r="D7" s="7" t="s">
        <v>19</v>
      </c>
      <c r="E7" s="7" t="s">
        <v>14</v>
      </c>
      <c r="F7" s="7" t="s">
        <v>31</v>
      </c>
      <c r="G7" s="7"/>
      <c r="H7" s="8">
        <v>12</v>
      </c>
      <c r="I7" s="7">
        <v>1</v>
      </c>
      <c r="J7" s="8">
        <v>0</v>
      </c>
      <c r="K7" s="7"/>
      <c r="L7" s="8">
        <f t="shared" si="0"/>
        <v>12</v>
      </c>
      <c r="M7" s="9" t="str">
        <f t="shared" si="1"/>
        <v>PASCAL ARSELIN</v>
      </c>
      <c r="N7" s="7">
        <v>235</v>
      </c>
      <c r="O7" s="7">
        <v>187</v>
      </c>
      <c r="P7" s="7">
        <f t="shared" si="2"/>
        <v>422</v>
      </c>
      <c r="Q7" s="7"/>
    </row>
    <row r="8" spans="1:17" s="10" customFormat="1" ht="15.75" hidden="1" x14ac:dyDescent="0.25">
      <c r="A8" s="34" t="s">
        <v>32</v>
      </c>
      <c r="B8" s="34" t="s">
        <v>33</v>
      </c>
      <c r="C8" s="12" t="s">
        <v>34</v>
      </c>
      <c r="D8" s="7" t="s">
        <v>13</v>
      </c>
      <c r="E8" s="7" t="s">
        <v>14</v>
      </c>
      <c r="F8" s="7" t="s">
        <v>20</v>
      </c>
      <c r="G8" s="12"/>
      <c r="H8" s="13">
        <v>12</v>
      </c>
      <c r="I8" s="7">
        <v>1</v>
      </c>
      <c r="J8" s="13">
        <v>10</v>
      </c>
      <c r="K8" s="12">
        <v>1</v>
      </c>
      <c r="L8" s="8">
        <f t="shared" si="0"/>
        <v>22</v>
      </c>
      <c r="M8" s="9" t="str">
        <f t="shared" si="1"/>
        <v xml:space="preserve">GILLES  AUCOIN </v>
      </c>
      <c r="N8" s="7">
        <v>202</v>
      </c>
      <c r="O8" s="7">
        <v>123</v>
      </c>
      <c r="P8" s="7">
        <f t="shared" si="2"/>
        <v>325</v>
      </c>
      <c r="Q8" s="7"/>
    </row>
    <row r="9" spans="1:17" s="10" customFormat="1" ht="15.75" hidden="1" x14ac:dyDescent="0.25">
      <c r="A9" s="33" t="s">
        <v>35</v>
      </c>
      <c r="B9" s="33" t="s">
        <v>36</v>
      </c>
      <c r="C9" s="7" t="s">
        <v>37</v>
      </c>
      <c r="D9" s="7" t="s">
        <v>19</v>
      </c>
      <c r="E9" s="7" t="s">
        <v>14</v>
      </c>
      <c r="F9" s="7" t="s">
        <v>20</v>
      </c>
      <c r="G9" s="7"/>
      <c r="H9" s="8">
        <v>12</v>
      </c>
      <c r="I9" s="7">
        <v>1</v>
      </c>
      <c r="J9" s="8">
        <v>0</v>
      </c>
      <c r="K9" s="7"/>
      <c r="L9" s="8">
        <f t="shared" si="0"/>
        <v>12</v>
      </c>
      <c r="M9" s="9" t="str">
        <f t="shared" si="1"/>
        <v>MATHIEU AUVITY</v>
      </c>
      <c r="N9" s="7">
        <v>166</v>
      </c>
      <c r="O9" s="7">
        <v>94</v>
      </c>
      <c r="P9" s="7">
        <f t="shared" si="2"/>
        <v>260</v>
      </c>
      <c r="Q9" s="7"/>
    </row>
    <row r="10" spans="1:17" s="10" customFormat="1" ht="15.75" hidden="1" x14ac:dyDescent="0.25">
      <c r="A10" s="33" t="s">
        <v>38</v>
      </c>
      <c r="B10" s="33" t="s">
        <v>39</v>
      </c>
      <c r="C10" s="7" t="s">
        <v>40</v>
      </c>
      <c r="D10" s="7" t="s">
        <v>13</v>
      </c>
      <c r="E10" s="7" t="s">
        <v>14</v>
      </c>
      <c r="F10" s="7" t="s">
        <v>20</v>
      </c>
      <c r="G10" s="7"/>
      <c r="H10" s="8">
        <v>12</v>
      </c>
      <c r="I10" s="7">
        <v>1</v>
      </c>
      <c r="J10" s="8">
        <v>10</v>
      </c>
      <c r="K10" s="7">
        <v>1</v>
      </c>
      <c r="L10" s="8">
        <f t="shared" si="0"/>
        <v>22</v>
      </c>
      <c r="M10" s="9" t="str">
        <f t="shared" si="1"/>
        <v xml:space="preserve">EMMANUEL BESOMBES </v>
      </c>
      <c r="N10" s="7">
        <v>238</v>
      </c>
      <c r="O10" s="7">
        <v>134</v>
      </c>
      <c r="P10" s="7">
        <f t="shared" si="2"/>
        <v>372</v>
      </c>
      <c r="Q10" s="7"/>
    </row>
    <row r="11" spans="1:17" s="10" customFormat="1" ht="15.75" hidden="1" x14ac:dyDescent="0.25">
      <c r="A11" s="33" t="s">
        <v>41</v>
      </c>
      <c r="B11" s="33" t="s">
        <v>42</v>
      </c>
      <c r="C11" s="7" t="s">
        <v>43</v>
      </c>
      <c r="D11" s="7" t="s">
        <v>26</v>
      </c>
      <c r="E11" s="7" t="s">
        <v>14</v>
      </c>
      <c r="F11" s="7" t="s">
        <v>20</v>
      </c>
      <c r="G11" s="7">
        <v>2935</v>
      </c>
      <c r="H11" s="8">
        <v>12</v>
      </c>
      <c r="I11" s="7">
        <v>1</v>
      </c>
      <c r="J11" s="8">
        <v>10</v>
      </c>
      <c r="K11" s="7">
        <v>1</v>
      </c>
      <c r="L11" s="8">
        <f t="shared" si="0"/>
        <v>22</v>
      </c>
      <c r="M11" s="9" t="str">
        <f t="shared" si="1"/>
        <v>PATRICE BEUNEUX</v>
      </c>
      <c r="N11" s="7">
        <v>156</v>
      </c>
      <c r="O11" s="7">
        <v>48</v>
      </c>
      <c r="P11" s="7">
        <f t="shared" si="2"/>
        <v>204</v>
      </c>
      <c r="Q11" s="7"/>
    </row>
    <row r="12" spans="1:17" s="10" customFormat="1" ht="15.75" hidden="1" x14ac:dyDescent="0.25">
      <c r="A12" s="33" t="s">
        <v>44</v>
      </c>
      <c r="B12" s="33" t="s">
        <v>45</v>
      </c>
      <c r="C12" s="7" t="s">
        <v>46</v>
      </c>
      <c r="D12" s="7" t="s">
        <v>19</v>
      </c>
      <c r="E12" s="7" t="s">
        <v>14</v>
      </c>
      <c r="F12" s="7" t="s">
        <v>20</v>
      </c>
      <c r="G12" s="7"/>
      <c r="H12" s="8">
        <v>12</v>
      </c>
      <c r="I12" s="7">
        <v>1</v>
      </c>
      <c r="J12" s="8">
        <v>10</v>
      </c>
      <c r="K12" s="7">
        <v>1</v>
      </c>
      <c r="L12" s="8">
        <f t="shared" si="0"/>
        <v>22</v>
      </c>
      <c r="M12" s="9" t="str">
        <f t="shared" si="1"/>
        <v>NICOLAS BOURIEN</v>
      </c>
      <c r="N12" s="7">
        <v>156</v>
      </c>
      <c r="O12" s="7">
        <v>108</v>
      </c>
      <c r="P12" s="7">
        <f t="shared" si="2"/>
        <v>264</v>
      </c>
      <c r="Q12" s="7"/>
    </row>
    <row r="13" spans="1:17" s="10" customFormat="1" ht="15.75" hidden="1" x14ac:dyDescent="0.25">
      <c r="A13" s="33" t="s">
        <v>47</v>
      </c>
      <c r="B13" s="33" t="s">
        <v>48</v>
      </c>
      <c r="C13" s="7" t="s">
        <v>46</v>
      </c>
      <c r="D13" s="7" t="s">
        <v>19</v>
      </c>
      <c r="E13" s="7" t="s">
        <v>14</v>
      </c>
      <c r="F13" s="7" t="s">
        <v>20</v>
      </c>
      <c r="G13" s="7"/>
      <c r="H13" s="8">
        <v>12</v>
      </c>
      <c r="I13" s="7">
        <v>1</v>
      </c>
      <c r="J13" s="8">
        <v>10</v>
      </c>
      <c r="K13" s="7">
        <v>1</v>
      </c>
      <c r="L13" s="8">
        <f t="shared" si="0"/>
        <v>22</v>
      </c>
      <c r="M13" s="9" t="str">
        <f t="shared" si="1"/>
        <v>ROBIN BOUTILLIER</v>
      </c>
      <c r="N13" s="7">
        <v>216</v>
      </c>
      <c r="O13" s="7">
        <v>123</v>
      </c>
      <c r="P13" s="7">
        <f t="shared" si="2"/>
        <v>339</v>
      </c>
      <c r="Q13" s="7"/>
    </row>
    <row r="14" spans="1:17" s="10" customFormat="1" ht="15.75" hidden="1" x14ac:dyDescent="0.25">
      <c r="A14" s="33" t="s">
        <v>49</v>
      </c>
      <c r="B14" s="33" t="s">
        <v>50</v>
      </c>
      <c r="C14" s="7" t="s">
        <v>46</v>
      </c>
      <c r="D14" s="7" t="s">
        <v>19</v>
      </c>
      <c r="E14" s="7" t="s">
        <v>14</v>
      </c>
      <c r="F14" s="7" t="s">
        <v>20</v>
      </c>
      <c r="G14" s="7"/>
      <c r="H14" s="8">
        <v>12</v>
      </c>
      <c r="I14" s="7">
        <v>1</v>
      </c>
      <c r="J14" s="8">
        <v>10</v>
      </c>
      <c r="K14" s="7">
        <v>1</v>
      </c>
      <c r="L14" s="8">
        <f t="shared" si="0"/>
        <v>22</v>
      </c>
      <c r="M14" s="9" t="str">
        <f t="shared" si="1"/>
        <v>OLIVIER BRISSE</v>
      </c>
      <c r="N14" s="7">
        <v>180</v>
      </c>
      <c r="O14" s="7">
        <v>55</v>
      </c>
      <c r="P14" s="7">
        <f t="shared" si="2"/>
        <v>235</v>
      </c>
      <c r="Q14" s="7"/>
    </row>
    <row r="15" spans="1:17" s="10" customFormat="1" ht="15.75" hidden="1" x14ac:dyDescent="0.25">
      <c r="A15" s="33" t="s">
        <v>51</v>
      </c>
      <c r="B15" s="33" t="s">
        <v>52</v>
      </c>
      <c r="C15" s="7" t="s">
        <v>30</v>
      </c>
      <c r="D15" s="7" t="s">
        <v>19</v>
      </c>
      <c r="E15" s="7" t="s">
        <v>22</v>
      </c>
      <c r="F15" s="7" t="s">
        <v>23</v>
      </c>
      <c r="G15" s="7"/>
      <c r="H15" s="11">
        <v>12</v>
      </c>
      <c r="I15" s="7">
        <v>1</v>
      </c>
      <c r="J15" s="8">
        <v>10</v>
      </c>
      <c r="K15" s="7">
        <v>1</v>
      </c>
      <c r="L15" s="8">
        <f t="shared" si="0"/>
        <v>22</v>
      </c>
      <c r="M15" s="9" t="str">
        <f t="shared" si="1"/>
        <v>ALIZEE BUSSO</v>
      </c>
      <c r="N15" s="7">
        <v>182</v>
      </c>
      <c r="O15" s="7">
        <v>83</v>
      </c>
      <c r="P15" s="7">
        <f t="shared" si="2"/>
        <v>265</v>
      </c>
      <c r="Q15" s="7"/>
    </row>
    <row r="16" spans="1:17" s="10" customFormat="1" ht="15.75" hidden="1" x14ac:dyDescent="0.25">
      <c r="A16" s="33" t="s">
        <v>53</v>
      </c>
      <c r="B16" s="33" t="s">
        <v>54</v>
      </c>
      <c r="C16" s="7" t="s">
        <v>37</v>
      </c>
      <c r="D16" s="7" t="s">
        <v>26</v>
      </c>
      <c r="E16" s="7" t="s">
        <v>14</v>
      </c>
      <c r="F16" s="7" t="s">
        <v>23</v>
      </c>
      <c r="G16" s="7"/>
      <c r="H16" s="8">
        <v>12</v>
      </c>
      <c r="I16" s="7">
        <v>1</v>
      </c>
      <c r="J16" s="8">
        <v>0</v>
      </c>
      <c r="K16" s="7">
        <v>1</v>
      </c>
      <c r="L16" s="8">
        <f t="shared" si="0"/>
        <v>12</v>
      </c>
      <c r="M16" s="9" t="str">
        <f t="shared" si="1"/>
        <v>YVONNICK CAILLON</v>
      </c>
      <c r="N16" s="7">
        <v>202</v>
      </c>
      <c r="O16" s="7">
        <v>102</v>
      </c>
      <c r="P16" s="7">
        <f t="shared" si="2"/>
        <v>304</v>
      </c>
      <c r="Q16" s="7"/>
    </row>
    <row r="17" spans="1:17" s="10" customFormat="1" ht="15.75" hidden="1" x14ac:dyDescent="0.25">
      <c r="A17" s="33" t="s">
        <v>55</v>
      </c>
      <c r="B17" s="33" t="s">
        <v>56</v>
      </c>
      <c r="C17" s="7" t="s">
        <v>37</v>
      </c>
      <c r="D17" s="7" t="s">
        <v>19</v>
      </c>
      <c r="E17" s="7" t="s">
        <v>14</v>
      </c>
      <c r="F17" s="7" t="s">
        <v>15</v>
      </c>
      <c r="G17" s="7">
        <v>6582</v>
      </c>
      <c r="H17" s="8">
        <v>12</v>
      </c>
      <c r="I17" s="7">
        <v>1</v>
      </c>
      <c r="J17" s="8">
        <v>0</v>
      </c>
      <c r="K17" s="7">
        <v>1</v>
      </c>
      <c r="L17" s="8">
        <f t="shared" si="0"/>
        <v>12</v>
      </c>
      <c r="M17" s="9" t="str">
        <f t="shared" si="1"/>
        <v>DAMIEN CAPON</v>
      </c>
      <c r="N17" s="7">
        <v>102</v>
      </c>
      <c r="O17" s="7">
        <v>10</v>
      </c>
      <c r="P17" s="7">
        <f t="shared" si="2"/>
        <v>112</v>
      </c>
      <c r="Q17" s="7"/>
    </row>
    <row r="18" spans="1:17" s="17" customFormat="1" ht="15.75" hidden="1" x14ac:dyDescent="0.25">
      <c r="A18" s="35" t="s">
        <v>57</v>
      </c>
      <c r="B18" s="35" t="s">
        <v>58</v>
      </c>
      <c r="C18" s="14" t="s">
        <v>59</v>
      </c>
      <c r="D18" s="6" t="s">
        <v>26</v>
      </c>
      <c r="E18" s="6" t="s">
        <v>22</v>
      </c>
      <c r="F18" s="6" t="s">
        <v>60</v>
      </c>
      <c r="G18" s="14"/>
      <c r="H18" s="18">
        <v>12</v>
      </c>
      <c r="I18" s="6">
        <v>1</v>
      </c>
      <c r="J18" s="18">
        <v>0</v>
      </c>
      <c r="K18" s="6"/>
      <c r="L18" s="15">
        <f t="shared" si="0"/>
        <v>12</v>
      </c>
      <c r="M18" s="16" t="str">
        <f t="shared" si="1"/>
        <v xml:space="preserve">Christiane CARPENTIER </v>
      </c>
      <c r="N18" s="7">
        <v>262</v>
      </c>
      <c r="O18" s="7">
        <v>207</v>
      </c>
      <c r="P18" s="7">
        <f t="shared" si="2"/>
        <v>469</v>
      </c>
      <c r="Q18" s="6"/>
    </row>
    <row r="19" spans="1:17" s="10" customFormat="1" hidden="1" x14ac:dyDescent="0.25">
      <c r="A19" s="38" t="s">
        <v>191</v>
      </c>
      <c r="B19" s="38" t="s">
        <v>198</v>
      </c>
      <c r="C19" s="30" t="s">
        <v>43</v>
      </c>
      <c r="D19" s="7" t="s">
        <v>26</v>
      </c>
      <c r="E19" s="30" t="s">
        <v>14</v>
      </c>
      <c r="F19" s="30" t="s">
        <v>20</v>
      </c>
      <c r="G19" s="30"/>
      <c r="H19" s="31">
        <v>12</v>
      </c>
      <c r="I19" s="30">
        <v>1</v>
      </c>
      <c r="J19" s="31">
        <v>10</v>
      </c>
      <c r="K19" s="30">
        <v>1</v>
      </c>
      <c r="L19" s="31">
        <f t="shared" si="0"/>
        <v>22</v>
      </c>
      <c r="M19" s="46" t="str">
        <f t="shared" si="1"/>
        <v>DOMINIQUE CARRE</v>
      </c>
      <c r="N19" s="7">
        <v>102</v>
      </c>
      <c r="O19" s="7">
        <v>54</v>
      </c>
      <c r="P19" s="7">
        <f t="shared" si="2"/>
        <v>156</v>
      </c>
      <c r="Q19" s="30"/>
    </row>
    <row r="20" spans="1:17" s="10" customFormat="1" ht="15.75" hidden="1" x14ac:dyDescent="0.25">
      <c r="A20" s="38" t="s">
        <v>195</v>
      </c>
      <c r="B20" s="38" t="s">
        <v>196</v>
      </c>
      <c r="C20" s="30" t="s">
        <v>187</v>
      </c>
      <c r="D20" s="30" t="s">
        <v>19</v>
      </c>
      <c r="E20" s="30" t="s">
        <v>22</v>
      </c>
      <c r="F20" s="30" t="s">
        <v>31</v>
      </c>
      <c r="G20" s="30"/>
      <c r="H20" s="31">
        <v>12</v>
      </c>
      <c r="I20" s="30">
        <v>1</v>
      </c>
      <c r="J20" s="31">
        <v>10</v>
      </c>
      <c r="K20" s="30">
        <v>1</v>
      </c>
      <c r="L20" s="31">
        <f t="shared" si="0"/>
        <v>22</v>
      </c>
      <c r="M20" s="44" t="str">
        <f t="shared" si="1"/>
        <v>CLARA CARTIER</v>
      </c>
      <c r="N20" s="7">
        <v>142</v>
      </c>
      <c r="O20" s="7">
        <v>99</v>
      </c>
      <c r="P20" s="7">
        <f t="shared" si="2"/>
        <v>241</v>
      </c>
      <c r="Q20" s="30"/>
    </row>
    <row r="21" spans="1:17" s="10" customFormat="1" ht="15.75" hidden="1" x14ac:dyDescent="0.25">
      <c r="A21" s="33" t="s">
        <v>61</v>
      </c>
      <c r="B21" s="33" t="s">
        <v>62</v>
      </c>
      <c r="C21" s="12" t="s">
        <v>34</v>
      </c>
      <c r="D21" s="7" t="s">
        <v>13</v>
      </c>
      <c r="E21" s="7" t="s">
        <v>14</v>
      </c>
      <c r="F21" s="7" t="s">
        <v>60</v>
      </c>
      <c r="G21" s="7"/>
      <c r="H21" s="8">
        <v>12</v>
      </c>
      <c r="I21" s="7">
        <v>1</v>
      </c>
      <c r="J21" s="8">
        <v>10</v>
      </c>
      <c r="K21" s="7">
        <v>1</v>
      </c>
      <c r="L21" s="8">
        <f t="shared" si="0"/>
        <v>22</v>
      </c>
      <c r="M21" s="9" t="str">
        <f t="shared" si="1"/>
        <v>Philippe CHECLAIR</v>
      </c>
      <c r="N21" s="7">
        <v>254</v>
      </c>
      <c r="O21" s="7">
        <v>222</v>
      </c>
      <c r="P21" s="7">
        <f t="shared" si="2"/>
        <v>476</v>
      </c>
      <c r="Q21" s="7"/>
    </row>
    <row r="22" spans="1:17" s="10" customFormat="1" ht="15.75" hidden="1" x14ac:dyDescent="0.25">
      <c r="A22" s="33" t="s">
        <v>63</v>
      </c>
      <c r="B22" s="33" t="s">
        <v>64</v>
      </c>
      <c r="C22" s="12" t="s">
        <v>34</v>
      </c>
      <c r="D22" s="7" t="s">
        <v>26</v>
      </c>
      <c r="E22" s="7" t="s">
        <v>14</v>
      </c>
      <c r="F22" s="7" t="s">
        <v>23</v>
      </c>
      <c r="G22" s="7"/>
      <c r="H22" s="8">
        <v>12</v>
      </c>
      <c r="I22" s="7">
        <v>1</v>
      </c>
      <c r="J22" s="8">
        <v>10</v>
      </c>
      <c r="K22" s="7">
        <v>1</v>
      </c>
      <c r="L22" s="8">
        <f t="shared" si="0"/>
        <v>22</v>
      </c>
      <c r="M22" s="9" t="str">
        <f t="shared" si="1"/>
        <v xml:space="preserve">VINCENT COPPOLA </v>
      </c>
      <c r="N22" s="7">
        <v>224</v>
      </c>
      <c r="O22" s="7">
        <v>130</v>
      </c>
      <c r="P22" s="7">
        <f t="shared" si="2"/>
        <v>354</v>
      </c>
      <c r="Q22" s="7"/>
    </row>
    <row r="23" spans="1:17" s="10" customFormat="1" ht="15.75" hidden="1" x14ac:dyDescent="0.25">
      <c r="A23" s="33" t="s">
        <v>65</v>
      </c>
      <c r="B23" s="33" t="s">
        <v>66</v>
      </c>
      <c r="C23" s="7" t="s">
        <v>30</v>
      </c>
      <c r="D23" s="7" t="s">
        <v>19</v>
      </c>
      <c r="E23" s="7" t="s">
        <v>22</v>
      </c>
      <c r="F23" s="7" t="s">
        <v>31</v>
      </c>
      <c r="G23" s="7">
        <v>5024</v>
      </c>
      <c r="H23" s="11">
        <v>12</v>
      </c>
      <c r="I23" s="7">
        <v>1</v>
      </c>
      <c r="J23" s="8">
        <v>0</v>
      </c>
      <c r="K23" s="7"/>
      <c r="L23" s="8">
        <f t="shared" si="0"/>
        <v>12</v>
      </c>
      <c r="M23" s="9" t="str">
        <f t="shared" si="1"/>
        <v>SOPHIE COQUERET</v>
      </c>
      <c r="N23" s="7">
        <v>206</v>
      </c>
      <c r="O23" s="7">
        <v>98</v>
      </c>
      <c r="P23" s="7">
        <f t="shared" si="2"/>
        <v>304</v>
      </c>
      <c r="Q23" s="7"/>
    </row>
    <row r="24" spans="1:17" s="10" customFormat="1" ht="15.75" hidden="1" x14ac:dyDescent="0.25">
      <c r="A24" s="33" t="s">
        <v>67</v>
      </c>
      <c r="B24" s="33" t="s">
        <v>68</v>
      </c>
      <c r="C24" s="7" t="s">
        <v>30</v>
      </c>
      <c r="D24" s="7" t="s">
        <v>19</v>
      </c>
      <c r="E24" s="7" t="s">
        <v>22</v>
      </c>
      <c r="F24" s="7" t="s">
        <v>60</v>
      </c>
      <c r="G24" s="7"/>
      <c r="H24" s="11">
        <v>12</v>
      </c>
      <c r="I24" s="7">
        <v>1</v>
      </c>
      <c r="J24" s="11">
        <v>10</v>
      </c>
      <c r="K24" s="7">
        <v>1</v>
      </c>
      <c r="L24" s="8">
        <f t="shared" si="0"/>
        <v>22</v>
      </c>
      <c r="M24" s="9" t="str">
        <f t="shared" si="1"/>
        <v>AURANE DAYOT</v>
      </c>
      <c r="N24" s="7">
        <v>258</v>
      </c>
      <c r="O24" s="7">
        <v>201</v>
      </c>
      <c r="P24" s="7">
        <f t="shared" si="2"/>
        <v>459</v>
      </c>
      <c r="Q24" s="7"/>
    </row>
    <row r="25" spans="1:17" s="10" customFormat="1" ht="15.75" hidden="1" x14ac:dyDescent="0.25">
      <c r="A25" s="34" t="s">
        <v>69</v>
      </c>
      <c r="B25" s="34" t="s">
        <v>70</v>
      </c>
      <c r="C25" s="7" t="s">
        <v>40</v>
      </c>
      <c r="D25" s="7" t="s">
        <v>26</v>
      </c>
      <c r="E25" s="7" t="s">
        <v>14</v>
      </c>
      <c r="F25" s="7" t="s">
        <v>15</v>
      </c>
      <c r="G25" s="12"/>
      <c r="H25" s="13">
        <v>12</v>
      </c>
      <c r="I25" s="7">
        <v>1</v>
      </c>
      <c r="J25" s="13">
        <v>10</v>
      </c>
      <c r="K25" s="7">
        <v>1</v>
      </c>
      <c r="L25" s="8">
        <f t="shared" si="0"/>
        <v>22</v>
      </c>
      <c r="M25" s="9" t="str">
        <f t="shared" si="1"/>
        <v xml:space="preserve">JEAN PIERRE  DELAGE </v>
      </c>
      <c r="N25" s="7">
        <v>186</v>
      </c>
      <c r="O25" s="7">
        <v>83</v>
      </c>
      <c r="P25" s="7">
        <f t="shared" si="2"/>
        <v>269</v>
      </c>
      <c r="Q25" s="7"/>
    </row>
    <row r="26" spans="1:17" s="10" customFormat="1" hidden="1" x14ac:dyDescent="0.25">
      <c r="A26" s="38" t="s">
        <v>193</v>
      </c>
      <c r="B26" s="38" t="s">
        <v>127</v>
      </c>
      <c r="C26" s="30" t="s">
        <v>37</v>
      </c>
      <c r="D26" s="7" t="s">
        <v>26</v>
      </c>
      <c r="E26" s="30" t="s">
        <v>14</v>
      </c>
      <c r="F26" s="30" t="s">
        <v>60</v>
      </c>
      <c r="G26" s="30"/>
      <c r="H26" s="31">
        <v>12</v>
      </c>
      <c r="I26" s="30">
        <v>1</v>
      </c>
      <c r="J26" s="31">
        <v>0</v>
      </c>
      <c r="K26" s="30">
        <v>1</v>
      </c>
      <c r="L26" s="31">
        <f t="shared" si="0"/>
        <v>12</v>
      </c>
      <c r="M26" s="46" t="str">
        <f t="shared" si="1"/>
        <v>ALAIN DEMANTE</v>
      </c>
      <c r="N26" s="7">
        <v>172</v>
      </c>
      <c r="O26" s="7">
        <v>76</v>
      </c>
      <c r="P26" s="7">
        <f t="shared" si="2"/>
        <v>248</v>
      </c>
      <c r="Q26" s="30"/>
    </row>
    <row r="27" spans="1:17" s="10" customFormat="1" ht="15.75" hidden="1" x14ac:dyDescent="0.25">
      <c r="A27" s="33" t="s">
        <v>71</v>
      </c>
      <c r="B27" s="33" t="s">
        <v>72</v>
      </c>
      <c r="C27" s="7"/>
      <c r="D27" s="7" t="s">
        <v>19</v>
      </c>
      <c r="E27" s="7" t="s">
        <v>22</v>
      </c>
      <c r="F27" s="7" t="s">
        <v>20</v>
      </c>
      <c r="G27" s="7"/>
      <c r="H27" s="8">
        <v>12</v>
      </c>
      <c r="I27" s="7">
        <v>1</v>
      </c>
      <c r="J27" s="8">
        <v>10</v>
      </c>
      <c r="K27" s="7">
        <v>1</v>
      </c>
      <c r="L27" s="8">
        <f t="shared" si="0"/>
        <v>22</v>
      </c>
      <c r="M27" s="9" t="str">
        <f t="shared" si="1"/>
        <v xml:space="preserve">SYLVIA  DO REGO </v>
      </c>
      <c r="N27" s="7">
        <v>234</v>
      </c>
      <c r="O27" s="7">
        <v>139</v>
      </c>
      <c r="P27" s="7">
        <f t="shared" si="2"/>
        <v>373</v>
      </c>
      <c r="Q27" s="7"/>
    </row>
    <row r="28" spans="1:17" s="10" customFormat="1" ht="15.75" hidden="1" x14ac:dyDescent="0.25">
      <c r="A28" s="33" t="s">
        <v>73</v>
      </c>
      <c r="B28" s="33" t="s">
        <v>74</v>
      </c>
      <c r="C28" s="7"/>
      <c r="D28" s="7" t="s">
        <v>19</v>
      </c>
      <c r="E28" s="7" t="s">
        <v>14</v>
      </c>
      <c r="F28" s="7" t="s">
        <v>60</v>
      </c>
      <c r="G28" s="7"/>
      <c r="H28" s="8">
        <v>12</v>
      </c>
      <c r="I28" s="7">
        <v>1</v>
      </c>
      <c r="J28" s="8">
        <v>10</v>
      </c>
      <c r="K28" s="7">
        <v>1</v>
      </c>
      <c r="L28" s="8">
        <f t="shared" si="0"/>
        <v>22</v>
      </c>
      <c r="M28" s="9" t="str">
        <f t="shared" si="1"/>
        <v>SYLVAIN DOLEANS</v>
      </c>
      <c r="N28" s="7">
        <v>268</v>
      </c>
      <c r="O28" s="7">
        <v>245</v>
      </c>
      <c r="P28" s="7">
        <f t="shared" si="2"/>
        <v>513</v>
      </c>
      <c r="Q28" s="7"/>
    </row>
    <row r="29" spans="1:17" s="10" customFormat="1" ht="15.75" x14ac:dyDescent="0.25">
      <c r="A29" s="33" t="s">
        <v>75</v>
      </c>
      <c r="B29" s="33" t="s">
        <v>76</v>
      </c>
      <c r="C29" s="7" t="s">
        <v>30</v>
      </c>
      <c r="D29" s="7" t="s">
        <v>77</v>
      </c>
      <c r="E29" s="7" t="s">
        <v>22</v>
      </c>
      <c r="F29" s="7" t="s">
        <v>31</v>
      </c>
      <c r="G29" s="7"/>
      <c r="H29" s="11">
        <v>8</v>
      </c>
      <c r="I29" s="7">
        <v>1</v>
      </c>
      <c r="J29" s="8">
        <v>0</v>
      </c>
      <c r="K29" s="7"/>
      <c r="L29" s="8">
        <f t="shared" si="0"/>
        <v>8</v>
      </c>
      <c r="M29" s="9" t="str">
        <f t="shared" si="1"/>
        <v>VIOLETTE DROMAS</v>
      </c>
      <c r="N29" s="7">
        <v>230</v>
      </c>
      <c r="O29" s="7">
        <v>122</v>
      </c>
      <c r="P29" s="7">
        <f t="shared" si="2"/>
        <v>352</v>
      </c>
      <c r="Q29" s="7"/>
    </row>
    <row r="30" spans="1:17" s="10" customFormat="1" ht="15.75" hidden="1" x14ac:dyDescent="0.25">
      <c r="A30" s="34" t="s">
        <v>78</v>
      </c>
      <c r="B30" s="34" t="s">
        <v>79</v>
      </c>
      <c r="C30" s="7" t="s">
        <v>133</v>
      </c>
      <c r="D30" s="7" t="s">
        <v>13</v>
      </c>
      <c r="E30" s="7" t="s">
        <v>14</v>
      </c>
      <c r="F30" s="7" t="s">
        <v>15</v>
      </c>
      <c r="G30" s="7"/>
      <c r="H30" s="8">
        <v>12</v>
      </c>
      <c r="I30" s="7">
        <v>1</v>
      </c>
      <c r="J30" s="8">
        <v>10</v>
      </c>
      <c r="K30" s="7">
        <v>1</v>
      </c>
      <c r="L30" s="8">
        <f t="shared" si="0"/>
        <v>22</v>
      </c>
      <c r="M30" s="9" t="str">
        <f t="shared" si="1"/>
        <v>ERIC DUGARDIN</v>
      </c>
      <c r="N30" s="7">
        <v>216</v>
      </c>
      <c r="O30" s="7">
        <v>61</v>
      </c>
      <c r="P30" s="7">
        <f t="shared" si="2"/>
        <v>277</v>
      </c>
      <c r="Q30" s="7"/>
    </row>
    <row r="31" spans="1:17" s="10" customFormat="1" ht="15.75" hidden="1" x14ac:dyDescent="0.25">
      <c r="A31" s="33" t="s">
        <v>80</v>
      </c>
      <c r="B31" s="33" t="s">
        <v>81</v>
      </c>
      <c r="C31" s="7"/>
      <c r="D31" s="7" t="s">
        <v>19</v>
      </c>
      <c r="E31" s="7" t="s">
        <v>14</v>
      </c>
      <c r="F31" s="7" t="s">
        <v>82</v>
      </c>
      <c r="G31" s="7"/>
      <c r="H31" s="8">
        <v>12</v>
      </c>
      <c r="I31" s="7">
        <v>1</v>
      </c>
      <c r="J31" s="8">
        <v>10</v>
      </c>
      <c r="K31" s="7">
        <v>1</v>
      </c>
      <c r="L31" s="8">
        <f t="shared" si="0"/>
        <v>22</v>
      </c>
      <c r="M31" s="9" t="str">
        <f t="shared" si="1"/>
        <v xml:space="preserve">JEAN-LUC DUMONTIER </v>
      </c>
      <c r="N31" s="7">
        <v>264</v>
      </c>
      <c r="O31" s="7">
        <v>209</v>
      </c>
      <c r="P31" s="7">
        <f t="shared" si="2"/>
        <v>473</v>
      </c>
      <c r="Q31" s="7"/>
    </row>
    <row r="32" spans="1:17" s="17" customFormat="1" ht="15.75" hidden="1" x14ac:dyDescent="0.25">
      <c r="A32" s="33" t="s">
        <v>83</v>
      </c>
      <c r="B32" s="33" t="s">
        <v>84</v>
      </c>
      <c r="C32" s="7"/>
      <c r="D32" s="7" t="s">
        <v>19</v>
      </c>
      <c r="E32" s="7" t="s">
        <v>14</v>
      </c>
      <c r="F32" s="7" t="s">
        <v>31</v>
      </c>
      <c r="G32" s="7"/>
      <c r="H32" s="8">
        <v>12</v>
      </c>
      <c r="I32" s="7">
        <v>1</v>
      </c>
      <c r="J32" s="8">
        <v>10</v>
      </c>
      <c r="K32" s="7">
        <v>1</v>
      </c>
      <c r="L32" s="8">
        <f t="shared" si="0"/>
        <v>22</v>
      </c>
      <c r="M32" s="9" t="str">
        <f t="shared" si="1"/>
        <v xml:space="preserve">MANUEL FERREIRA </v>
      </c>
      <c r="N32" s="7">
        <v>146</v>
      </c>
      <c r="O32" s="7">
        <v>41</v>
      </c>
      <c r="P32" s="7">
        <f t="shared" si="2"/>
        <v>187</v>
      </c>
      <c r="Q32" s="7"/>
    </row>
    <row r="33" spans="1:17" s="10" customFormat="1" hidden="1" x14ac:dyDescent="0.25">
      <c r="A33" s="38" t="s">
        <v>190</v>
      </c>
      <c r="B33" s="38" t="s">
        <v>102</v>
      </c>
      <c r="C33" s="30" t="s">
        <v>43</v>
      </c>
      <c r="D33" s="7" t="s">
        <v>26</v>
      </c>
      <c r="E33" s="30" t="s">
        <v>14</v>
      </c>
      <c r="F33" s="30" t="s">
        <v>98</v>
      </c>
      <c r="G33" s="30"/>
      <c r="H33" s="31">
        <v>12</v>
      </c>
      <c r="I33" s="30">
        <v>1</v>
      </c>
      <c r="J33" s="31">
        <v>10</v>
      </c>
      <c r="K33" s="30">
        <v>1</v>
      </c>
      <c r="L33" s="31">
        <f t="shared" si="0"/>
        <v>22</v>
      </c>
      <c r="M33" s="46" t="str">
        <f t="shared" si="1"/>
        <v>CHRISTIAN GARABIGE</v>
      </c>
      <c r="N33" s="7">
        <v>194</v>
      </c>
      <c r="O33" s="7">
        <v>94</v>
      </c>
      <c r="P33" s="7">
        <f t="shared" si="2"/>
        <v>288</v>
      </c>
      <c r="Q33" s="30"/>
    </row>
    <row r="34" spans="1:17" s="10" customFormat="1" ht="15.75" hidden="1" x14ac:dyDescent="0.25">
      <c r="A34" s="33" t="s">
        <v>85</v>
      </c>
      <c r="B34" s="33" t="s">
        <v>86</v>
      </c>
      <c r="C34" s="7" t="s">
        <v>87</v>
      </c>
      <c r="D34" s="7" t="s">
        <v>19</v>
      </c>
      <c r="E34" s="7" t="s">
        <v>14</v>
      </c>
      <c r="F34" s="7" t="s">
        <v>20</v>
      </c>
      <c r="G34" s="7"/>
      <c r="H34" s="8">
        <v>12</v>
      </c>
      <c r="I34" s="7">
        <v>1</v>
      </c>
      <c r="J34" s="8">
        <v>10</v>
      </c>
      <c r="K34" s="7">
        <v>1</v>
      </c>
      <c r="L34" s="8">
        <f t="shared" ref="L34:L65" si="3">+H34+J34</f>
        <v>22</v>
      </c>
      <c r="M34" s="9" t="str">
        <f t="shared" ref="M34:M65" si="4">CONCATENATE(B34," ",A34)</f>
        <v>FRANK GAUTIER</v>
      </c>
      <c r="N34" s="7">
        <v>152</v>
      </c>
      <c r="O34" s="7">
        <v>63</v>
      </c>
      <c r="P34" s="7">
        <f t="shared" ref="P34:P65" si="5">+N34+O34</f>
        <v>215</v>
      </c>
      <c r="Q34" s="7"/>
    </row>
    <row r="35" spans="1:17" s="10" customFormat="1" ht="15.75" hidden="1" x14ac:dyDescent="0.25">
      <c r="A35" s="33" t="s">
        <v>85</v>
      </c>
      <c r="B35" s="33" t="s">
        <v>88</v>
      </c>
      <c r="C35" s="7" t="s">
        <v>30</v>
      </c>
      <c r="D35" s="7" t="s">
        <v>26</v>
      </c>
      <c r="E35" s="7" t="s">
        <v>14</v>
      </c>
      <c r="F35" s="7" t="s">
        <v>31</v>
      </c>
      <c r="G35" s="7"/>
      <c r="H35" s="8">
        <v>12</v>
      </c>
      <c r="I35" s="7">
        <v>1</v>
      </c>
      <c r="J35" s="8">
        <v>10</v>
      </c>
      <c r="K35" s="7">
        <v>1</v>
      </c>
      <c r="L35" s="8">
        <f t="shared" si="3"/>
        <v>22</v>
      </c>
      <c r="M35" s="9" t="str">
        <f t="shared" si="4"/>
        <v>MICHEL GAUTIER</v>
      </c>
      <c r="N35" s="7">
        <v>112</v>
      </c>
      <c r="O35" s="7">
        <v>45</v>
      </c>
      <c r="P35" s="7">
        <f t="shared" si="5"/>
        <v>157</v>
      </c>
      <c r="Q35" s="7"/>
    </row>
    <row r="36" spans="1:17" s="10" customFormat="1" ht="15.75" hidden="1" x14ac:dyDescent="0.25">
      <c r="A36" s="35" t="s">
        <v>89</v>
      </c>
      <c r="B36" s="36" t="s">
        <v>90</v>
      </c>
      <c r="C36" s="6" t="s">
        <v>91</v>
      </c>
      <c r="D36" s="6" t="s">
        <v>19</v>
      </c>
      <c r="E36" s="6" t="s">
        <v>14</v>
      </c>
      <c r="F36" s="6" t="s">
        <v>60</v>
      </c>
      <c r="G36" s="6"/>
      <c r="H36" s="15">
        <v>12</v>
      </c>
      <c r="I36" s="6">
        <v>1</v>
      </c>
      <c r="J36" s="15">
        <v>10</v>
      </c>
      <c r="K36" s="6">
        <v>1</v>
      </c>
      <c r="L36" s="15">
        <f t="shared" si="3"/>
        <v>22</v>
      </c>
      <c r="M36" s="16" t="str">
        <f t="shared" si="4"/>
        <v xml:space="preserve">SEBASTIEN GONDET </v>
      </c>
      <c r="N36" s="7">
        <v>246</v>
      </c>
      <c r="O36" s="7">
        <v>168</v>
      </c>
      <c r="P36" s="7">
        <f t="shared" si="5"/>
        <v>414</v>
      </c>
      <c r="Q36" s="6"/>
    </row>
    <row r="37" spans="1:17" s="10" customFormat="1" ht="15.75" x14ac:dyDescent="0.25">
      <c r="A37" s="33" t="s">
        <v>92</v>
      </c>
      <c r="B37" s="33" t="s">
        <v>93</v>
      </c>
      <c r="C37" s="7" t="s">
        <v>94</v>
      </c>
      <c r="D37" s="7" t="s">
        <v>95</v>
      </c>
      <c r="E37" s="7" t="s">
        <v>14</v>
      </c>
      <c r="F37" s="7" t="s">
        <v>31</v>
      </c>
      <c r="G37" s="7"/>
      <c r="H37" s="8">
        <v>8</v>
      </c>
      <c r="I37" s="7">
        <v>1</v>
      </c>
      <c r="J37" s="8">
        <v>10</v>
      </c>
      <c r="K37" s="7">
        <v>1</v>
      </c>
      <c r="L37" s="8">
        <f t="shared" si="3"/>
        <v>18</v>
      </c>
      <c r="M37" s="9" t="str">
        <f t="shared" si="4"/>
        <v>VALENTIN GOUGET</v>
      </c>
      <c r="N37" s="7">
        <v>230</v>
      </c>
      <c r="O37" s="7">
        <v>0</v>
      </c>
      <c r="P37" s="7">
        <f t="shared" si="5"/>
        <v>230</v>
      </c>
      <c r="Q37" s="7"/>
    </row>
    <row r="38" spans="1:17" s="10" customFormat="1" ht="15.75" hidden="1" x14ac:dyDescent="0.25">
      <c r="A38" s="33" t="s">
        <v>96</v>
      </c>
      <c r="B38" s="33" t="s">
        <v>97</v>
      </c>
      <c r="C38" s="7"/>
      <c r="D38" s="7" t="s">
        <v>13</v>
      </c>
      <c r="E38" s="7" t="s">
        <v>22</v>
      </c>
      <c r="F38" s="7" t="s">
        <v>98</v>
      </c>
      <c r="G38" s="7"/>
      <c r="H38" s="11">
        <v>12</v>
      </c>
      <c r="I38" s="7">
        <v>1</v>
      </c>
      <c r="J38" s="11">
        <v>10</v>
      </c>
      <c r="K38" s="7">
        <v>1</v>
      </c>
      <c r="L38" s="8">
        <f t="shared" si="3"/>
        <v>22</v>
      </c>
      <c r="M38" s="9" t="str">
        <f t="shared" si="4"/>
        <v xml:space="preserve">ISABELLE  GOURDON </v>
      </c>
      <c r="N38" s="7">
        <v>108</v>
      </c>
      <c r="O38" s="7">
        <v>83</v>
      </c>
      <c r="P38" s="7">
        <f t="shared" si="5"/>
        <v>191</v>
      </c>
      <c r="Q38" s="7"/>
    </row>
    <row r="39" spans="1:17" s="10" customFormat="1" ht="15.75" hidden="1" x14ac:dyDescent="0.25">
      <c r="A39" s="33" t="s">
        <v>99</v>
      </c>
      <c r="B39" s="33" t="s">
        <v>100</v>
      </c>
      <c r="C39" s="7"/>
      <c r="D39" s="7" t="s">
        <v>26</v>
      </c>
      <c r="E39" s="7" t="s">
        <v>14</v>
      </c>
      <c r="F39" s="7" t="s">
        <v>82</v>
      </c>
      <c r="G39" s="7"/>
      <c r="H39" s="8">
        <v>12</v>
      </c>
      <c r="I39" s="7">
        <v>1</v>
      </c>
      <c r="J39" s="8">
        <v>0</v>
      </c>
      <c r="K39" s="7"/>
      <c r="L39" s="8">
        <f t="shared" si="3"/>
        <v>12</v>
      </c>
      <c r="M39" s="9" t="str">
        <f t="shared" si="4"/>
        <v>J BERNARD GRACCO</v>
      </c>
      <c r="N39" s="7">
        <v>260</v>
      </c>
      <c r="O39" s="7">
        <v>224</v>
      </c>
      <c r="P39" s="7">
        <f t="shared" si="5"/>
        <v>484</v>
      </c>
      <c r="Q39" s="7"/>
    </row>
    <row r="40" spans="1:17" s="10" customFormat="1" ht="15.75" hidden="1" x14ac:dyDescent="0.25">
      <c r="A40" s="33" t="s">
        <v>101</v>
      </c>
      <c r="B40" s="33" t="s">
        <v>102</v>
      </c>
      <c r="C40" s="7" t="s">
        <v>43</v>
      </c>
      <c r="D40" s="7" t="s">
        <v>13</v>
      </c>
      <c r="E40" s="7" t="s">
        <v>14</v>
      </c>
      <c r="F40" s="7" t="s">
        <v>20</v>
      </c>
      <c r="G40" s="7"/>
      <c r="H40" s="8">
        <v>12</v>
      </c>
      <c r="I40" s="7">
        <v>1</v>
      </c>
      <c r="J40" s="8">
        <v>10</v>
      </c>
      <c r="K40" s="7">
        <v>1</v>
      </c>
      <c r="L40" s="8">
        <f t="shared" si="3"/>
        <v>22</v>
      </c>
      <c r="M40" s="9" t="str">
        <f t="shared" si="4"/>
        <v>CHRISTIAN GUIONNET</v>
      </c>
      <c r="N40" s="7">
        <v>194</v>
      </c>
      <c r="O40" s="7">
        <v>93</v>
      </c>
      <c r="P40" s="7">
        <f t="shared" si="5"/>
        <v>287</v>
      </c>
      <c r="Q40" s="7"/>
    </row>
    <row r="41" spans="1:17" s="10" customFormat="1" ht="15.75" x14ac:dyDescent="0.25">
      <c r="A41" s="38" t="s">
        <v>189</v>
      </c>
      <c r="B41" s="38" t="s">
        <v>197</v>
      </c>
      <c r="C41" s="30" t="s">
        <v>37</v>
      </c>
      <c r="D41" s="30" t="s">
        <v>177</v>
      </c>
      <c r="E41" s="30" t="s">
        <v>22</v>
      </c>
      <c r="F41" s="30" t="s">
        <v>23</v>
      </c>
      <c r="G41" s="30"/>
      <c r="H41" s="31">
        <v>12</v>
      </c>
      <c r="I41" s="30">
        <v>1</v>
      </c>
      <c r="J41" s="31">
        <v>10</v>
      </c>
      <c r="K41" s="30">
        <v>1</v>
      </c>
      <c r="L41" s="31">
        <f t="shared" si="3"/>
        <v>22</v>
      </c>
      <c r="M41" s="16" t="str">
        <f t="shared" si="4"/>
        <v>ANAIS GUYOT</v>
      </c>
      <c r="N41" s="7">
        <v>116</v>
      </c>
      <c r="O41" s="7">
        <v>43</v>
      </c>
      <c r="P41" s="7">
        <f t="shared" si="5"/>
        <v>159</v>
      </c>
      <c r="Q41" s="30"/>
    </row>
    <row r="42" spans="1:17" s="10" customFormat="1" ht="15.75" hidden="1" x14ac:dyDescent="0.25">
      <c r="A42" s="34" t="s">
        <v>103</v>
      </c>
      <c r="B42" s="34" t="s">
        <v>104</v>
      </c>
      <c r="C42" s="7" t="s">
        <v>87</v>
      </c>
      <c r="D42" s="7" t="s">
        <v>26</v>
      </c>
      <c r="E42" s="7" t="s">
        <v>14</v>
      </c>
      <c r="F42" s="7" t="s">
        <v>15</v>
      </c>
      <c r="G42" s="12" t="s">
        <v>16</v>
      </c>
      <c r="H42" s="13">
        <v>12</v>
      </c>
      <c r="I42" s="7">
        <v>1</v>
      </c>
      <c r="J42" s="13">
        <v>10</v>
      </c>
      <c r="K42" s="7">
        <v>1</v>
      </c>
      <c r="L42" s="8">
        <f t="shared" si="3"/>
        <v>22</v>
      </c>
      <c r="M42" s="9" t="str">
        <f t="shared" si="4"/>
        <v>DENIS HANOT</v>
      </c>
      <c r="N42" s="7">
        <v>122</v>
      </c>
      <c r="O42" s="7">
        <v>33</v>
      </c>
      <c r="P42" s="7">
        <f t="shared" si="5"/>
        <v>155</v>
      </c>
      <c r="Q42" s="7"/>
    </row>
    <row r="43" spans="1:17" s="10" customFormat="1" ht="15.75" hidden="1" x14ac:dyDescent="0.25">
      <c r="A43" s="33" t="s">
        <v>105</v>
      </c>
      <c r="B43" s="33" t="s">
        <v>106</v>
      </c>
      <c r="C43" s="7"/>
      <c r="D43" s="7" t="s">
        <v>26</v>
      </c>
      <c r="E43" s="7" t="s">
        <v>14</v>
      </c>
      <c r="F43" s="7" t="s">
        <v>20</v>
      </c>
      <c r="G43" s="7"/>
      <c r="H43" s="8">
        <v>12</v>
      </c>
      <c r="I43" s="7">
        <v>1</v>
      </c>
      <c r="J43" s="8">
        <v>10</v>
      </c>
      <c r="K43" s="7">
        <v>1</v>
      </c>
      <c r="L43" s="8">
        <f t="shared" si="3"/>
        <v>22</v>
      </c>
      <c r="M43" s="9" t="str">
        <f t="shared" si="4"/>
        <v xml:space="preserve">Patrice HUNOUT </v>
      </c>
      <c r="N43" s="7">
        <v>168</v>
      </c>
      <c r="O43" s="7">
        <v>40</v>
      </c>
      <c r="P43" s="7">
        <f t="shared" si="5"/>
        <v>208</v>
      </c>
      <c r="Q43" s="7"/>
    </row>
    <row r="44" spans="1:17" s="10" customFormat="1" ht="15.75" x14ac:dyDescent="0.25">
      <c r="A44" s="33" t="s">
        <v>107</v>
      </c>
      <c r="B44" s="33" t="s">
        <v>108</v>
      </c>
      <c r="C44" s="7" t="s">
        <v>37</v>
      </c>
      <c r="D44" s="7" t="s">
        <v>95</v>
      </c>
      <c r="E44" s="7" t="s">
        <v>22</v>
      </c>
      <c r="F44" s="7" t="s">
        <v>23</v>
      </c>
      <c r="G44" s="7"/>
      <c r="H44" s="11">
        <v>8</v>
      </c>
      <c r="I44" s="7">
        <v>1</v>
      </c>
      <c r="J44" s="11">
        <v>0</v>
      </c>
      <c r="K44" s="7">
        <v>1</v>
      </c>
      <c r="L44" s="8">
        <f t="shared" si="3"/>
        <v>8</v>
      </c>
      <c r="M44" s="9" t="str">
        <f t="shared" si="4"/>
        <v>LOUISE HYVRENAUD</v>
      </c>
      <c r="N44" s="7">
        <v>168</v>
      </c>
      <c r="O44" s="7">
        <v>122</v>
      </c>
      <c r="P44" s="7">
        <f t="shared" si="5"/>
        <v>290</v>
      </c>
      <c r="Q44" s="7"/>
    </row>
    <row r="45" spans="1:17" s="10" customFormat="1" ht="15.75" hidden="1" x14ac:dyDescent="0.25">
      <c r="A45" s="33" t="s">
        <v>109</v>
      </c>
      <c r="B45" s="33" t="s">
        <v>110</v>
      </c>
      <c r="C45" s="7" t="s">
        <v>37</v>
      </c>
      <c r="D45" s="7" t="s">
        <v>13</v>
      </c>
      <c r="E45" s="7" t="s">
        <v>14</v>
      </c>
      <c r="F45" s="7" t="s">
        <v>15</v>
      </c>
      <c r="G45" s="7"/>
      <c r="H45" s="8">
        <v>12</v>
      </c>
      <c r="I45" s="7">
        <v>1</v>
      </c>
      <c r="J45" s="8">
        <v>10</v>
      </c>
      <c r="K45" s="7">
        <v>1</v>
      </c>
      <c r="L45" s="8">
        <f t="shared" si="3"/>
        <v>22</v>
      </c>
      <c r="M45" s="9" t="str">
        <f t="shared" si="4"/>
        <v>J-L JACQUEMIN</v>
      </c>
      <c r="N45" s="7">
        <v>182</v>
      </c>
      <c r="O45" s="7">
        <v>89</v>
      </c>
      <c r="P45" s="7">
        <f t="shared" si="5"/>
        <v>271</v>
      </c>
      <c r="Q45" s="7"/>
    </row>
    <row r="46" spans="1:17" s="10" customFormat="1" ht="15.75" hidden="1" x14ac:dyDescent="0.25">
      <c r="A46" s="33" t="s">
        <v>154</v>
      </c>
      <c r="B46" s="33" t="s">
        <v>283</v>
      </c>
      <c r="C46" s="7"/>
      <c r="D46" s="7" t="s">
        <v>19</v>
      </c>
      <c r="E46" s="7" t="s">
        <v>14</v>
      </c>
      <c r="F46" s="7" t="s">
        <v>15</v>
      </c>
      <c r="G46" s="7">
        <v>4375</v>
      </c>
      <c r="H46" s="8">
        <v>12</v>
      </c>
      <c r="I46" s="7">
        <v>1</v>
      </c>
      <c r="J46" s="8">
        <v>10</v>
      </c>
      <c r="K46" s="7">
        <v>1</v>
      </c>
      <c r="L46" s="8">
        <f t="shared" si="3"/>
        <v>22</v>
      </c>
      <c r="M46" s="9" t="str">
        <f t="shared" si="4"/>
        <v>TANGY JAOUEN</v>
      </c>
      <c r="N46" s="7">
        <v>48</v>
      </c>
      <c r="O46" s="7">
        <v>26</v>
      </c>
      <c r="P46" s="7">
        <f t="shared" si="5"/>
        <v>74</v>
      </c>
      <c r="Q46" s="7"/>
    </row>
    <row r="47" spans="1:17" s="10" customFormat="1" ht="15.75" hidden="1" x14ac:dyDescent="0.25">
      <c r="A47" s="33" t="s">
        <v>111</v>
      </c>
      <c r="B47" s="33" t="s">
        <v>86</v>
      </c>
      <c r="C47" s="7" t="s">
        <v>30</v>
      </c>
      <c r="D47" s="7" t="s">
        <v>13</v>
      </c>
      <c r="E47" s="7" t="s">
        <v>14</v>
      </c>
      <c r="F47" s="7" t="s">
        <v>60</v>
      </c>
      <c r="G47" s="7"/>
      <c r="H47" s="8">
        <v>12</v>
      </c>
      <c r="I47" s="7">
        <v>1</v>
      </c>
      <c r="J47" s="8">
        <v>10</v>
      </c>
      <c r="K47" s="7">
        <v>1</v>
      </c>
      <c r="L47" s="8">
        <f t="shared" si="3"/>
        <v>22</v>
      </c>
      <c r="M47" s="9" t="str">
        <f t="shared" si="4"/>
        <v>FRANK KLECZEK</v>
      </c>
      <c r="N47" s="7">
        <v>124</v>
      </c>
      <c r="O47" s="7">
        <v>189</v>
      </c>
      <c r="P47" s="7">
        <f t="shared" si="5"/>
        <v>313</v>
      </c>
      <c r="Q47" s="7"/>
    </row>
    <row r="48" spans="1:17" s="10" customFormat="1" ht="15.75" hidden="1" x14ac:dyDescent="0.25">
      <c r="A48" s="33" t="s">
        <v>169</v>
      </c>
      <c r="B48" s="33" t="s">
        <v>88</v>
      </c>
      <c r="C48" s="7" t="s">
        <v>46</v>
      </c>
      <c r="D48" s="7" t="s">
        <v>26</v>
      </c>
      <c r="E48" s="7" t="s">
        <v>14</v>
      </c>
      <c r="F48" s="7" t="s">
        <v>15</v>
      </c>
      <c r="G48" s="7" t="s">
        <v>16</v>
      </c>
      <c r="H48" s="8">
        <v>12</v>
      </c>
      <c r="I48" s="7">
        <v>1</v>
      </c>
      <c r="J48" s="8">
        <v>10</v>
      </c>
      <c r="K48" s="7">
        <v>1</v>
      </c>
      <c r="L48" s="8">
        <f t="shared" si="3"/>
        <v>22</v>
      </c>
      <c r="M48" s="9" t="str">
        <f t="shared" si="4"/>
        <v>MICHEL LAIGNEL</v>
      </c>
      <c r="N48" s="7">
        <v>108</v>
      </c>
      <c r="O48" s="7">
        <v>46</v>
      </c>
      <c r="P48" s="7">
        <f t="shared" si="5"/>
        <v>154</v>
      </c>
      <c r="Q48" s="7"/>
    </row>
    <row r="49" spans="1:17" s="10" customFormat="1" ht="15.75" hidden="1" x14ac:dyDescent="0.25">
      <c r="A49" s="33" t="s">
        <v>113</v>
      </c>
      <c r="B49" s="33" t="s">
        <v>112</v>
      </c>
      <c r="C49" s="7" t="s">
        <v>30</v>
      </c>
      <c r="D49" s="7" t="s">
        <v>26</v>
      </c>
      <c r="E49" s="7" t="s">
        <v>14</v>
      </c>
      <c r="F49" s="7" t="s">
        <v>60</v>
      </c>
      <c r="G49" s="7">
        <v>6949</v>
      </c>
      <c r="H49" s="8">
        <v>12</v>
      </c>
      <c r="I49" s="7">
        <v>1</v>
      </c>
      <c r="J49" s="8">
        <v>10</v>
      </c>
      <c r="K49" s="7">
        <v>1</v>
      </c>
      <c r="L49" s="8">
        <f t="shared" si="3"/>
        <v>22</v>
      </c>
      <c r="M49" s="9" t="str">
        <f t="shared" si="4"/>
        <v>PIERRE LAVIGNE</v>
      </c>
      <c r="N49" s="7">
        <v>254</v>
      </c>
      <c r="O49" s="7">
        <v>175</v>
      </c>
      <c r="P49" s="7">
        <f t="shared" si="5"/>
        <v>429</v>
      </c>
      <c r="Q49" s="7"/>
    </row>
    <row r="50" spans="1:17" s="10" customFormat="1" ht="15.75" hidden="1" x14ac:dyDescent="0.25">
      <c r="A50" s="34" t="s">
        <v>114</v>
      </c>
      <c r="B50" s="33" t="s">
        <v>33</v>
      </c>
      <c r="C50" s="7" t="s">
        <v>115</v>
      </c>
      <c r="D50" s="7" t="s">
        <v>13</v>
      </c>
      <c r="E50" s="7" t="s">
        <v>14</v>
      </c>
      <c r="F50" s="7" t="s">
        <v>98</v>
      </c>
      <c r="G50" s="7"/>
      <c r="H50" s="8">
        <v>12</v>
      </c>
      <c r="I50" s="7">
        <v>1</v>
      </c>
      <c r="J50" s="8">
        <v>0</v>
      </c>
      <c r="K50" s="7"/>
      <c r="L50" s="8">
        <f t="shared" si="3"/>
        <v>12</v>
      </c>
      <c r="M50" s="9" t="str">
        <f t="shared" si="4"/>
        <v xml:space="preserve">GILLES  LECARDONNEL </v>
      </c>
      <c r="N50" s="7">
        <v>268</v>
      </c>
      <c r="O50" s="7">
        <v>207</v>
      </c>
      <c r="P50" s="7">
        <f t="shared" si="5"/>
        <v>475</v>
      </c>
      <c r="Q50" s="7"/>
    </row>
    <row r="51" spans="1:17" s="10" customFormat="1" ht="15.75" hidden="1" x14ac:dyDescent="0.25">
      <c r="A51" s="33" t="s">
        <v>116</v>
      </c>
      <c r="B51" s="33" t="s">
        <v>117</v>
      </c>
      <c r="C51" s="7"/>
      <c r="D51" s="7" t="s">
        <v>13</v>
      </c>
      <c r="E51" s="7" t="s">
        <v>14</v>
      </c>
      <c r="F51" s="7" t="s">
        <v>20</v>
      </c>
      <c r="G51" s="7"/>
      <c r="H51" s="8">
        <v>12</v>
      </c>
      <c r="I51" s="7">
        <v>1</v>
      </c>
      <c r="J51" s="8">
        <v>10</v>
      </c>
      <c r="K51" s="7">
        <v>1</v>
      </c>
      <c r="L51" s="8">
        <f t="shared" si="3"/>
        <v>22</v>
      </c>
      <c r="M51" s="9" t="str">
        <f t="shared" si="4"/>
        <v xml:space="preserve">LUC  LEGER </v>
      </c>
      <c r="N51" s="7">
        <v>176</v>
      </c>
      <c r="O51" s="7">
        <v>94</v>
      </c>
      <c r="P51" s="7">
        <f t="shared" si="5"/>
        <v>270</v>
      </c>
      <c r="Q51" s="7"/>
    </row>
    <row r="52" spans="1:17" s="10" customFormat="1" ht="15.75" hidden="1" x14ac:dyDescent="0.25">
      <c r="A52" s="33" t="s">
        <v>118</v>
      </c>
      <c r="B52" s="33" t="s">
        <v>119</v>
      </c>
      <c r="C52" s="7" t="s">
        <v>120</v>
      </c>
      <c r="D52" s="7" t="s">
        <v>13</v>
      </c>
      <c r="E52" s="7" t="s">
        <v>14</v>
      </c>
      <c r="F52" s="7" t="s">
        <v>15</v>
      </c>
      <c r="G52" s="7"/>
      <c r="H52" s="8">
        <v>12</v>
      </c>
      <c r="I52" s="7">
        <v>1</v>
      </c>
      <c r="J52" s="8">
        <v>10</v>
      </c>
      <c r="K52" s="7">
        <v>1</v>
      </c>
      <c r="L52" s="8">
        <f t="shared" si="3"/>
        <v>22</v>
      </c>
      <c r="M52" s="9" t="str">
        <f t="shared" si="4"/>
        <v xml:space="preserve">ALAIN  LOYSON </v>
      </c>
      <c r="N52" s="7">
        <v>156</v>
      </c>
      <c r="O52" s="7">
        <v>87</v>
      </c>
      <c r="P52" s="7">
        <f t="shared" si="5"/>
        <v>243</v>
      </c>
      <c r="Q52" s="7"/>
    </row>
    <row r="53" spans="1:17" s="10" customFormat="1" ht="15.75" hidden="1" x14ac:dyDescent="0.25">
      <c r="A53" s="33" t="s">
        <v>121</v>
      </c>
      <c r="B53" s="33" t="s">
        <v>84</v>
      </c>
      <c r="C53" s="7"/>
      <c r="D53" s="7" t="s">
        <v>13</v>
      </c>
      <c r="E53" s="7" t="s">
        <v>14</v>
      </c>
      <c r="F53" s="7" t="s">
        <v>98</v>
      </c>
      <c r="G53" s="7"/>
      <c r="H53" s="8">
        <v>12</v>
      </c>
      <c r="I53" s="7">
        <v>1</v>
      </c>
      <c r="J53" s="8">
        <v>10</v>
      </c>
      <c r="K53" s="7">
        <v>1</v>
      </c>
      <c r="L53" s="8">
        <f t="shared" si="3"/>
        <v>22</v>
      </c>
      <c r="M53" s="9" t="str">
        <f t="shared" si="4"/>
        <v xml:space="preserve">MANUEL MAIA </v>
      </c>
      <c r="N53" s="7">
        <v>228</v>
      </c>
      <c r="O53" s="7">
        <v>115</v>
      </c>
      <c r="P53" s="7">
        <f t="shared" si="5"/>
        <v>343</v>
      </c>
      <c r="Q53" s="7"/>
    </row>
    <row r="54" spans="1:17" s="10" customFormat="1" ht="15.75" hidden="1" x14ac:dyDescent="0.25">
      <c r="A54" s="33" t="s">
        <v>122</v>
      </c>
      <c r="B54" s="33" t="s">
        <v>123</v>
      </c>
      <c r="C54" s="7" t="s">
        <v>37</v>
      </c>
      <c r="D54" s="7" t="s">
        <v>13</v>
      </c>
      <c r="E54" s="7" t="s">
        <v>14</v>
      </c>
      <c r="F54" s="7" t="s">
        <v>31</v>
      </c>
      <c r="G54" s="7"/>
      <c r="H54" s="8">
        <v>12</v>
      </c>
      <c r="I54" s="7">
        <v>1</v>
      </c>
      <c r="J54" s="8">
        <v>0</v>
      </c>
      <c r="K54" s="7"/>
      <c r="L54" s="8">
        <f t="shared" si="3"/>
        <v>12</v>
      </c>
      <c r="M54" s="9" t="str">
        <f t="shared" si="4"/>
        <v>THIERRY MALLE</v>
      </c>
      <c r="N54" s="7">
        <v>142</v>
      </c>
      <c r="O54" s="7">
        <v>74</v>
      </c>
      <c r="P54" s="7">
        <f t="shared" si="5"/>
        <v>216</v>
      </c>
      <c r="Q54" s="7"/>
    </row>
    <row r="55" spans="1:17" s="10" customFormat="1" ht="15.75" x14ac:dyDescent="0.25">
      <c r="A55" s="34" t="s">
        <v>124</v>
      </c>
      <c r="B55" s="33" t="s">
        <v>125</v>
      </c>
      <c r="C55" s="7" t="s">
        <v>37</v>
      </c>
      <c r="D55" s="7" t="s">
        <v>95</v>
      </c>
      <c r="E55" s="7" t="s">
        <v>14</v>
      </c>
      <c r="F55" s="7" t="s">
        <v>23</v>
      </c>
      <c r="G55" s="7"/>
      <c r="H55" s="8">
        <v>8</v>
      </c>
      <c r="I55" s="7">
        <v>1</v>
      </c>
      <c r="J55" s="8">
        <v>0</v>
      </c>
      <c r="K55" s="7"/>
      <c r="L55" s="8">
        <f t="shared" si="3"/>
        <v>8</v>
      </c>
      <c r="M55" s="9" t="str">
        <f t="shared" si="4"/>
        <v xml:space="preserve">KILHIAN MALLE </v>
      </c>
      <c r="N55" s="7">
        <v>206</v>
      </c>
      <c r="O55" s="7">
        <v>85</v>
      </c>
      <c r="P55" s="7">
        <f t="shared" si="5"/>
        <v>291</v>
      </c>
      <c r="Q55" s="7"/>
    </row>
    <row r="56" spans="1:17" s="10" customFormat="1" ht="15.75" hidden="1" x14ac:dyDescent="0.25">
      <c r="A56" s="33" t="s">
        <v>126</v>
      </c>
      <c r="B56" s="33" t="s">
        <v>127</v>
      </c>
      <c r="C56" s="7" t="s">
        <v>43</v>
      </c>
      <c r="D56" s="7" t="s">
        <v>13</v>
      </c>
      <c r="E56" s="7" t="s">
        <v>14</v>
      </c>
      <c r="F56" s="7" t="s">
        <v>15</v>
      </c>
      <c r="G56" s="7">
        <v>1232</v>
      </c>
      <c r="H56" s="8">
        <v>12</v>
      </c>
      <c r="I56" s="7">
        <v>1</v>
      </c>
      <c r="J56" s="8">
        <v>10</v>
      </c>
      <c r="K56" s="7">
        <v>1</v>
      </c>
      <c r="L56" s="8">
        <f t="shared" si="3"/>
        <v>22</v>
      </c>
      <c r="M56" s="9" t="str">
        <f t="shared" si="4"/>
        <v>ALAIN MALLET</v>
      </c>
      <c r="N56" s="7">
        <v>172</v>
      </c>
      <c r="O56" s="7">
        <v>56</v>
      </c>
      <c r="P56" s="7">
        <f t="shared" si="5"/>
        <v>228</v>
      </c>
      <c r="Q56" s="7"/>
    </row>
    <row r="57" spans="1:17" s="10" customFormat="1" ht="15.75" hidden="1" x14ac:dyDescent="0.25">
      <c r="A57" s="33" t="s">
        <v>128</v>
      </c>
      <c r="B57" s="33" t="s">
        <v>129</v>
      </c>
      <c r="C57" s="7"/>
      <c r="D57" s="7" t="s">
        <v>13</v>
      </c>
      <c r="E57" s="7" t="s">
        <v>14</v>
      </c>
      <c r="F57" s="7" t="s">
        <v>23</v>
      </c>
      <c r="G57" s="7"/>
      <c r="H57" s="8">
        <v>12</v>
      </c>
      <c r="I57" s="7">
        <v>1</v>
      </c>
      <c r="J57" s="8">
        <v>10</v>
      </c>
      <c r="K57" s="7">
        <v>1</v>
      </c>
      <c r="L57" s="8">
        <f t="shared" si="3"/>
        <v>22</v>
      </c>
      <c r="M57" s="9" t="str">
        <f t="shared" si="4"/>
        <v xml:space="preserve">Patrick  MATELOT </v>
      </c>
      <c r="N57" s="7">
        <v>186</v>
      </c>
      <c r="O57" s="7">
        <v>102</v>
      </c>
      <c r="P57" s="7">
        <f t="shared" si="5"/>
        <v>288</v>
      </c>
      <c r="Q57" s="7"/>
    </row>
    <row r="58" spans="1:17" s="10" customFormat="1" ht="15.75" hidden="1" x14ac:dyDescent="0.25">
      <c r="A58" s="33" t="s">
        <v>130</v>
      </c>
      <c r="B58" s="33" t="s">
        <v>131</v>
      </c>
      <c r="C58" s="7"/>
      <c r="D58" s="7" t="s">
        <v>13</v>
      </c>
      <c r="E58" s="7" t="s">
        <v>22</v>
      </c>
      <c r="F58" s="7" t="s">
        <v>23</v>
      </c>
      <c r="G58" s="7"/>
      <c r="H58" s="11">
        <v>12</v>
      </c>
      <c r="I58" s="7">
        <v>1</v>
      </c>
      <c r="J58" s="8">
        <v>0</v>
      </c>
      <c r="K58" s="7"/>
      <c r="L58" s="8">
        <f t="shared" si="3"/>
        <v>12</v>
      </c>
      <c r="M58" s="9" t="str">
        <f t="shared" si="4"/>
        <v xml:space="preserve">CLAUDETTE  MONVOISIN </v>
      </c>
      <c r="N58" s="7">
        <v>178</v>
      </c>
      <c r="O58" s="7">
        <v>110</v>
      </c>
      <c r="P58" s="7">
        <f t="shared" si="5"/>
        <v>288</v>
      </c>
      <c r="Q58" s="7"/>
    </row>
    <row r="59" spans="1:17" s="10" customFormat="1" ht="15.75" hidden="1" x14ac:dyDescent="0.25">
      <c r="A59" s="33" t="s">
        <v>132</v>
      </c>
      <c r="B59" s="33" t="s">
        <v>90</v>
      </c>
      <c r="C59" s="7" t="s">
        <v>133</v>
      </c>
      <c r="D59" s="7" t="s">
        <v>19</v>
      </c>
      <c r="E59" s="7" t="s">
        <v>14</v>
      </c>
      <c r="F59" s="7" t="s">
        <v>23</v>
      </c>
      <c r="G59" s="7">
        <v>5101</v>
      </c>
      <c r="H59" s="8">
        <v>12</v>
      </c>
      <c r="I59" s="7">
        <v>1</v>
      </c>
      <c r="J59" s="8">
        <v>10</v>
      </c>
      <c r="K59" s="7">
        <v>1</v>
      </c>
      <c r="L59" s="8">
        <f t="shared" si="3"/>
        <v>22</v>
      </c>
      <c r="M59" s="9" t="str">
        <f t="shared" si="4"/>
        <v>SEBASTIEN MORIN</v>
      </c>
      <c r="N59" s="7">
        <v>248</v>
      </c>
      <c r="O59" s="7">
        <v>148</v>
      </c>
      <c r="P59" s="7">
        <f t="shared" si="5"/>
        <v>396</v>
      </c>
      <c r="Q59" s="7"/>
    </row>
    <row r="60" spans="1:17" s="10" customFormat="1" ht="15.75" hidden="1" x14ac:dyDescent="0.25">
      <c r="A60" s="33" t="s">
        <v>132</v>
      </c>
      <c r="B60" s="33" t="s">
        <v>123</v>
      </c>
      <c r="C60" s="7" t="s">
        <v>43</v>
      </c>
      <c r="D60" s="7" t="s">
        <v>13</v>
      </c>
      <c r="E60" s="7" t="s">
        <v>14</v>
      </c>
      <c r="F60" s="7" t="s">
        <v>20</v>
      </c>
      <c r="G60" s="7"/>
      <c r="H60" s="8">
        <v>12</v>
      </c>
      <c r="I60" s="7">
        <v>1</v>
      </c>
      <c r="J60" s="8">
        <v>10</v>
      </c>
      <c r="K60" s="7">
        <v>1</v>
      </c>
      <c r="L60" s="8">
        <f t="shared" si="3"/>
        <v>22</v>
      </c>
      <c r="M60" s="9" t="str">
        <f t="shared" si="4"/>
        <v>THIERRY MORIN</v>
      </c>
      <c r="N60" s="7">
        <v>146</v>
      </c>
      <c r="O60" s="7">
        <v>68</v>
      </c>
      <c r="P60" s="7">
        <f t="shared" si="5"/>
        <v>214</v>
      </c>
      <c r="Q60" s="7"/>
    </row>
    <row r="61" spans="1:17" s="10" customFormat="1" hidden="1" x14ac:dyDescent="0.25">
      <c r="A61" s="38" t="s">
        <v>199</v>
      </c>
      <c r="B61" s="38" t="s">
        <v>93</v>
      </c>
      <c r="C61" s="30" t="s">
        <v>183</v>
      </c>
      <c r="D61" s="30" t="s">
        <v>184</v>
      </c>
      <c r="E61" s="30" t="s">
        <v>14</v>
      </c>
      <c r="F61" s="30" t="s">
        <v>20</v>
      </c>
      <c r="G61" s="30"/>
      <c r="H61" s="31">
        <v>12</v>
      </c>
      <c r="I61" s="30">
        <v>1</v>
      </c>
      <c r="J61" s="31">
        <v>10</v>
      </c>
      <c r="K61" s="30">
        <v>1</v>
      </c>
      <c r="L61" s="31">
        <f t="shared" si="3"/>
        <v>22</v>
      </c>
      <c r="M61" s="46" t="str">
        <f t="shared" si="4"/>
        <v>VALENTIN NIVINE</v>
      </c>
      <c r="N61" s="7">
        <v>232</v>
      </c>
      <c r="O61" s="7">
        <v>127</v>
      </c>
      <c r="P61" s="7">
        <f t="shared" si="5"/>
        <v>359</v>
      </c>
      <c r="Q61" s="30"/>
    </row>
    <row r="62" spans="1:17" s="10" customFormat="1" ht="15.75" hidden="1" x14ac:dyDescent="0.25">
      <c r="A62" s="33" t="s">
        <v>134</v>
      </c>
      <c r="B62" s="33" t="s">
        <v>135</v>
      </c>
      <c r="C62" s="7"/>
      <c r="D62" s="7" t="s">
        <v>19</v>
      </c>
      <c r="E62" s="7" t="s">
        <v>22</v>
      </c>
      <c r="F62" s="7" t="s">
        <v>31</v>
      </c>
      <c r="G62" s="7"/>
      <c r="H62" s="11">
        <v>12</v>
      </c>
      <c r="I62" s="7">
        <v>1</v>
      </c>
      <c r="J62" s="11">
        <v>10</v>
      </c>
      <c r="K62" s="7">
        <v>1</v>
      </c>
      <c r="L62" s="8">
        <f t="shared" si="3"/>
        <v>22</v>
      </c>
      <c r="M62" s="9" t="str">
        <f t="shared" si="4"/>
        <v>NATACHA  POIRE</v>
      </c>
      <c r="N62" s="7">
        <v>172</v>
      </c>
      <c r="O62" s="7">
        <v>38</v>
      </c>
      <c r="P62" s="7">
        <f t="shared" si="5"/>
        <v>210</v>
      </c>
      <c r="Q62" s="7"/>
    </row>
    <row r="63" spans="1:17" s="10" customFormat="1" ht="15.75" hidden="1" x14ac:dyDescent="0.25">
      <c r="A63" s="33" t="s">
        <v>136</v>
      </c>
      <c r="B63" s="33" t="s">
        <v>137</v>
      </c>
      <c r="C63" s="7"/>
      <c r="D63" s="7" t="s">
        <v>13</v>
      </c>
      <c r="E63" s="7" t="s">
        <v>14</v>
      </c>
      <c r="F63" s="7" t="s">
        <v>31</v>
      </c>
      <c r="G63" s="7">
        <v>3833</v>
      </c>
      <c r="H63" s="8">
        <v>12</v>
      </c>
      <c r="I63" s="7">
        <v>1</v>
      </c>
      <c r="J63" s="8">
        <v>10</v>
      </c>
      <c r="K63" s="7">
        <v>1</v>
      </c>
      <c r="L63" s="8">
        <f t="shared" si="3"/>
        <v>22</v>
      </c>
      <c r="M63" s="9" t="str">
        <f t="shared" si="4"/>
        <v xml:space="preserve">CHRISTOPHE POISSON </v>
      </c>
      <c r="N63" s="7">
        <v>246</v>
      </c>
      <c r="O63" s="7">
        <v>165</v>
      </c>
      <c r="P63" s="7">
        <f t="shared" si="5"/>
        <v>411</v>
      </c>
      <c r="Q63" s="7"/>
    </row>
    <row r="64" spans="1:17" s="10" customFormat="1" ht="15.75" hidden="1" x14ac:dyDescent="0.25">
      <c r="A64" s="33" t="s">
        <v>138</v>
      </c>
      <c r="B64" s="33" t="s">
        <v>139</v>
      </c>
      <c r="C64" s="7" t="s">
        <v>37</v>
      </c>
      <c r="D64" s="7" t="s">
        <v>13</v>
      </c>
      <c r="E64" s="7" t="s">
        <v>14</v>
      </c>
      <c r="F64" s="7" t="s">
        <v>20</v>
      </c>
      <c r="G64" s="7"/>
      <c r="H64" s="8">
        <v>12</v>
      </c>
      <c r="I64" s="7">
        <v>1</v>
      </c>
      <c r="J64" s="8">
        <v>0</v>
      </c>
      <c r="K64" s="7"/>
      <c r="L64" s="8">
        <f t="shared" si="3"/>
        <v>12</v>
      </c>
      <c r="M64" s="9" t="str">
        <f t="shared" si="4"/>
        <v>STEPHANE POTIER</v>
      </c>
      <c r="N64" s="7">
        <v>146</v>
      </c>
      <c r="O64" s="7">
        <v>0</v>
      </c>
      <c r="P64" s="7">
        <f t="shared" si="5"/>
        <v>146</v>
      </c>
      <c r="Q64" s="7"/>
    </row>
    <row r="65" spans="1:17" s="10" customFormat="1" ht="15.75" hidden="1" x14ac:dyDescent="0.25">
      <c r="A65" s="34" t="s">
        <v>140</v>
      </c>
      <c r="B65" s="33" t="s">
        <v>141</v>
      </c>
      <c r="C65" s="7" t="s">
        <v>91</v>
      </c>
      <c r="D65" s="7" t="s">
        <v>19</v>
      </c>
      <c r="E65" s="7" t="s">
        <v>14</v>
      </c>
      <c r="F65" s="7" t="s">
        <v>82</v>
      </c>
      <c r="G65" s="7"/>
      <c r="H65" s="8">
        <v>12</v>
      </c>
      <c r="I65" s="7">
        <v>1</v>
      </c>
      <c r="J65" s="8">
        <v>10</v>
      </c>
      <c r="K65" s="7">
        <v>1</v>
      </c>
      <c r="L65" s="8">
        <f t="shared" si="3"/>
        <v>22</v>
      </c>
      <c r="M65" s="9" t="str">
        <f t="shared" si="4"/>
        <v>JEAN-MARC PREAULT</v>
      </c>
      <c r="N65" s="7">
        <v>206</v>
      </c>
      <c r="O65" s="7">
        <v>162</v>
      </c>
      <c r="P65" s="7">
        <f t="shared" si="5"/>
        <v>368</v>
      </c>
      <c r="Q65" s="7"/>
    </row>
    <row r="66" spans="1:17" s="10" customFormat="1" ht="15.75" hidden="1" x14ac:dyDescent="0.25">
      <c r="A66" s="33" t="s">
        <v>142</v>
      </c>
      <c r="B66" s="33" t="s">
        <v>143</v>
      </c>
      <c r="C66" s="7" t="s">
        <v>30</v>
      </c>
      <c r="D66" s="7" t="s">
        <v>26</v>
      </c>
      <c r="E66" s="7" t="s">
        <v>14</v>
      </c>
      <c r="F66" s="7" t="s">
        <v>31</v>
      </c>
      <c r="G66" s="7"/>
      <c r="H66" s="8">
        <v>12</v>
      </c>
      <c r="I66" s="7">
        <v>1</v>
      </c>
      <c r="J66" s="8">
        <v>10</v>
      </c>
      <c r="K66" s="7">
        <v>1</v>
      </c>
      <c r="L66" s="8">
        <f t="shared" ref="L66:L82" si="6">+H66+J66</f>
        <v>22</v>
      </c>
      <c r="M66" s="9" t="str">
        <f t="shared" ref="M66:M82" si="7">CONCATENATE(B66," ",A66)</f>
        <v>J CLAUDE ROUSSILLE</v>
      </c>
      <c r="N66" s="7">
        <v>230</v>
      </c>
      <c r="O66" s="7">
        <v>79</v>
      </c>
      <c r="P66" s="7">
        <f t="shared" ref="P66:P97" si="8">+N66+O66</f>
        <v>309</v>
      </c>
      <c r="Q66" s="7"/>
    </row>
    <row r="67" spans="1:17" s="10" customFormat="1" ht="15.75" hidden="1" x14ac:dyDescent="0.25">
      <c r="A67" s="33" t="s">
        <v>144</v>
      </c>
      <c r="B67" s="33" t="s">
        <v>146</v>
      </c>
      <c r="C67" s="7"/>
      <c r="D67" s="7" t="s">
        <v>19</v>
      </c>
      <c r="E67" s="7" t="s">
        <v>22</v>
      </c>
      <c r="F67" s="7" t="s">
        <v>15</v>
      </c>
      <c r="G67" s="7"/>
      <c r="H67" s="8">
        <v>12</v>
      </c>
      <c r="I67" s="7">
        <v>1</v>
      </c>
      <c r="J67" s="8">
        <v>10</v>
      </c>
      <c r="K67" s="7">
        <v>1</v>
      </c>
      <c r="L67" s="8">
        <f t="shared" si="6"/>
        <v>22</v>
      </c>
      <c r="M67" s="9" t="str">
        <f t="shared" si="7"/>
        <v xml:space="preserve">CHARLINE  RUIZ </v>
      </c>
      <c r="N67" s="7">
        <v>90</v>
      </c>
      <c r="O67" s="7">
        <v>44</v>
      </c>
      <c r="P67" s="7">
        <f t="shared" si="8"/>
        <v>134</v>
      </c>
      <c r="Q67" s="7"/>
    </row>
    <row r="68" spans="1:17" s="10" customFormat="1" ht="15.75" hidden="1" x14ac:dyDescent="0.25">
      <c r="A68" s="33" t="s">
        <v>144</v>
      </c>
      <c r="B68" s="33" t="s">
        <v>145</v>
      </c>
      <c r="C68" s="7"/>
      <c r="D68" s="7" t="s">
        <v>19</v>
      </c>
      <c r="E68" s="7" t="s">
        <v>14</v>
      </c>
      <c r="F68" s="7" t="s">
        <v>31</v>
      </c>
      <c r="G68" s="7"/>
      <c r="H68" s="8">
        <v>12</v>
      </c>
      <c r="I68" s="7">
        <v>1</v>
      </c>
      <c r="J68" s="8">
        <v>10</v>
      </c>
      <c r="K68" s="7">
        <v>1</v>
      </c>
      <c r="L68" s="8">
        <f t="shared" si="6"/>
        <v>22</v>
      </c>
      <c r="M68" s="9" t="str">
        <f t="shared" si="7"/>
        <v xml:space="preserve">OLIVIER  RUIZ </v>
      </c>
      <c r="N68" s="7">
        <v>130</v>
      </c>
      <c r="O68" s="7">
        <v>30</v>
      </c>
      <c r="P68" s="7">
        <f t="shared" si="8"/>
        <v>160</v>
      </c>
      <c r="Q68" s="7"/>
    </row>
    <row r="69" spans="1:17" s="17" customFormat="1" ht="15.75" hidden="1" x14ac:dyDescent="0.25">
      <c r="A69" s="33" t="s">
        <v>147</v>
      </c>
      <c r="B69" s="33" t="s">
        <v>148</v>
      </c>
      <c r="C69" s="7" t="s">
        <v>30</v>
      </c>
      <c r="D69" s="7" t="s">
        <v>19</v>
      </c>
      <c r="E69" s="7" t="s">
        <v>14</v>
      </c>
      <c r="F69" s="7" t="s">
        <v>60</v>
      </c>
      <c r="G69" s="7"/>
      <c r="H69" s="8">
        <v>12</v>
      </c>
      <c r="I69" s="7">
        <v>1</v>
      </c>
      <c r="J69" s="8">
        <v>10</v>
      </c>
      <c r="K69" s="7">
        <v>1</v>
      </c>
      <c r="L69" s="8">
        <f t="shared" si="6"/>
        <v>22</v>
      </c>
      <c r="M69" s="9" t="str">
        <f t="shared" si="7"/>
        <v>ANTHONY SENCZYSZYN</v>
      </c>
      <c r="N69" s="7">
        <v>254</v>
      </c>
      <c r="O69" s="7">
        <v>187</v>
      </c>
      <c r="P69" s="7">
        <f t="shared" si="8"/>
        <v>441</v>
      </c>
      <c r="Q69" s="7"/>
    </row>
    <row r="70" spans="1:17" s="17" customFormat="1" ht="15.75" hidden="1" x14ac:dyDescent="0.25">
      <c r="A70" s="33" t="s">
        <v>149</v>
      </c>
      <c r="B70" s="33" t="s">
        <v>150</v>
      </c>
      <c r="C70" s="7" t="s">
        <v>30</v>
      </c>
      <c r="D70" s="7" t="s">
        <v>13</v>
      </c>
      <c r="E70" s="7" t="s">
        <v>14</v>
      </c>
      <c r="F70" s="7" t="s">
        <v>23</v>
      </c>
      <c r="G70" s="7">
        <v>8433</v>
      </c>
      <c r="H70" s="8">
        <v>12</v>
      </c>
      <c r="I70" s="7">
        <v>1</v>
      </c>
      <c r="J70" s="8">
        <v>10</v>
      </c>
      <c r="K70" s="7">
        <v>1</v>
      </c>
      <c r="L70" s="8">
        <f t="shared" si="6"/>
        <v>22</v>
      </c>
      <c r="M70" s="9" t="str">
        <f t="shared" si="7"/>
        <v>FRANCESCCO SIMMARANO</v>
      </c>
      <c r="N70" s="7">
        <v>136</v>
      </c>
      <c r="O70" s="7">
        <v>40</v>
      </c>
      <c r="P70" s="7">
        <f t="shared" si="8"/>
        <v>176</v>
      </c>
      <c r="Q70" s="7"/>
    </row>
    <row r="71" spans="1:17" s="17" customFormat="1" ht="15.75" hidden="1" x14ac:dyDescent="0.25">
      <c r="A71" s="34" t="s">
        <v>151</v>
      </c>
      <c r="B71" s="34" t="s">
        <v>70</v>
      </c>
      <c r="C71" s="7" t="s">
        <v>40</v>
      </c>
      <c r="D71" s="7" t="s">
        <v>26</v>
      </c>
      <c r="E71" s="7" t="s">
        <v>14</v>
      </c>
      <c r="F71" s="7" t="s">
        <v>15</v>
      </c>
      <c r="G71" s="12"/>
      <c r="H71" s="13">
        <v>12</v>
      </c>
      <c r="I71" s="7">
        <v>1</v>
      </c>
      <c r="J71" s="13">
        <v>10</v>
      </c>
      <c r="K71" s="7">
        <v>1</v>
      </c>
      <c r="L71" s="8">
        <f t="shared" si="6"/>
        <v>22</v>
      </c>
      <c r="M71" s="9" t="str">
        <f t="shared" si="7"/>
        <v>JEAN PIERRE  SOUCHAUD</v>
      </c>
      <c r="N71" s="7">
        <v>184</v>
      </c>
      <c r="O71" s="7">
        <v>91</v>
      </c>
      <c r="P71" s="7">
        <f t="shared" si="8"/>
        <v>275</v>
      </c>
      <c r="Q71" s="7"/>
    </row>
    <row r="72" spans="1:17" s="17" customFormat="1" ht="15.75" hidden="1" x14ac:dyDescent="0.25">
      <c r="A72" s="33" t="s">
        <v>152</v>
      </c>
      <c r="B72" s="33" t="s">
        <v>29</v>
      </c>
      <c r="C72" s="7" t="s">
        <v>30</v>
      </c>
      <c r="D72" s="7" t="s">
        <v>19</v>
      </c>
      <c r="E72" s="7" t="s">
        <v>14</v>
      </c>
      <c r="F72" s="7" t="s">
        <v>31</v>
      </c>
      <c r="G72" s="7"/>
      <c r="H72" s="8">
        <v>12</v>
      </c>
      <c r="I72" s="7">
        <v>1</v>
      </c>
      <c r="J72" s="8">
        <v>0</v>
      </c>
      <c r="K72" s="7"/>
      <c r="L72" s="8">
        <f t="shared" si="6"/>
        <v>12</v>
      </c>
      <c r="M72" s="9" t="str">
        <f t="shared" si="7"/>
        <v>PASCAL TAIEB</v>
      </c>
      <c r="N72" s="7">
        <v>240</v>
      </c>
      <c r="O72" s="7">
        <v>117</v>
      </c>
      <c r="P72" s="7">
        <f t="shared" si="8"/>
        <v>357</v>
      </c>
      <c r="Q72" s="7"/>
    </row>
    <row r="73" spans="1:17" s="10" customFormat="1" ht="15.75" hidden="1" x14ac:dyDescent="0.25">
      <c r="A73" s="33" t="s">
        <v>155</v>
      </c>
      <c r="B73" s="33" t="s">
        <v>104</v>
      </c>
      <c r="C73" s="7" t="s">
        <v>59</v>
      </c>
      <c r="D73" s="7" t="s">
        <v>26</v>
      </c>
      <c r="E73" s="7" t="s">
        <v>14</v>
      </c>
      <c r="F73" s="7" t="s">
        <v>60</v>
      </c>
      <c r="G73" s="7"/>
      <c r="H73" s="8">
        <v>12</v>
      </c>
      <c r="I73" s="7">
        <v>1</v>
      </c>
      <c r="J73" s="8">
        <v>10</v>
      </c>
      <c r="K73" s="7">
        <v>1</v>
      </c>
      <c r="L73" s="8">
        <f t="shared" si="6"/>
        <v>22</v>
      </c>
      <c r="M73" s="9" t="str">
        <f t="shared" si="7"/>
        <v>DENIS TARDIVON</v>
      </c>
      <c r="N73" s="7">
        <v>258</v>
      </c>
      <c r="O73" s="7">
        <v>205</v>
      </c>
      <c r="P73" s="7">
        <f t="shared" si="8"/>
        <v>463</v>
      </c>
      <c r="Q73" s="7"/>
    </row>
    <row r="74" spans="1:17" s="10" customFormat="1" ht="15.75" hidden="1" x14ac:dyDescent="0.25">
      <c r="A74" s="33" t="s">
        <v>156</v>
      </c>
      <c r="B74" s="33" t="s">
        <v>157</v>
      </c>
      <c r="C74" s="7" t="s">
        <v>43</v>
      </c>
      <c r="D74" s="7" t="s">
        <v>19</v>
      </c>
      <c r="E74" s="7" t="s">
        <v>14</v>
      </c>
      <c r="F74" s="7" t="s">
        <v>15</v>
      </c>
      <c r="G74" s="7">
        <v>6381</v>
      </c>
      <c r="H74" s="8">
        <v>12</v>
      </c>
      <c r="I74" s="7">
        <v>1</v>
      </c>
      <c r="J74" s="8">
        <v>10</v>
      </c>
      <c r="K74" s="7">
        <v>1</v>
      </c>
      <c r="L74" s="8">
        <f t="shared" si="6"/>
        <v>22</v>
      </c>
      <c r="M74" s="9" t="str">
        <f t="shared" si="7"/>
        <v>REMY TAVERNE</v>
      </c>
      <c r="N74" s="7">
        <v>130</v>
      </c>
      <c r="O74" s="7">
        <v>38</v>
      </c>
      <c r="P74" s="7">
        <f t="shared" si="8"/>
        <v>168</v>
      </c>
      <c r="Q74" s="7"/>
    </row>
    <row r="75" spans="1:17" s="10" customFormat="1" ht="15.75" x14ac:dyDescent="0.25">
      <c r="A75" s="36" t="s">
        <v>158</v>
      </c>
      <c r="B75" s="36" t="s">
        <v>159</v>
      </c>
      <c r="C75" s="6" t="s">
        <v>30</v>
      </c>
      <c r="D75" s="6" t="s">
        <v>176</v>
      </c>
      <c r="E75" s="6" t="s">
        <v>22</v>
      </c>
      <c r="F75" s="6" t="s">
        <v>31</v>
      </c>
      <c r="G75" s="6"/>
      <c r="H75" s="19">
        <v>8</v>
      </c>
      <c r="I75" s="6">
        <v>1</v>
      </c>
      <c r="J75" s="15">
        <v>10</v>
      </c>
      <c r="K75" s="6">
        <v>1</v>
      </c>
      <c r="L75" s="15">
        <f t="shared" si="6"/>
        <v>18</v>
      </c>
      <c r="M75" s="16" t="str">
        <f t="shared" si="7"/>
        <v>LILLY TETU</v>
      </c>
      <c r="N75" s="7">
        <v>178</v>
      </c>
      <c r="O75" s="7">
        <v>69</v>
      </c>
      <c r="P75" s="7">
        <f t="shared" si="8"/>
        <v>247</v>
      </c>
      <c r="Q75" s="6"/>
    </row>
    <row r="76" spans="1:17" s="10" customFormat="1" ht="15.75" x14ac:dyDescent="0.25">
      <c r="A76" s="35" t="s">
        <v>158</v>
      </c>
      <c r="B76" s="36" t="s">
        <v>112</v>
      </c>
      <c r="C76" s="6" t="s">
        <v>30</v>
      </c>
      <c r="D76" s="6" t="s">
        <v>77</v>
      </c>
      <c r="E76" s="6" t="s">
        <v>14</v>
      </c>
      <c r="F76" s="6" t="s">
        <v>23</v>
      </c>
      <c r="G76" s="6"/>
      <c r="H76" s="15">
        <v>8</v>
      </c>
      <c r="I76" s="6">
        <v>1</v>
      </c>
      <c r="J76" s="15">
        <v>10</v>
      </c>
      <c r="K76" s="6">
        <v>1</v>
      </c>
      <c r="L76" s="15">
        <f t="shared" si="6"/>
        <v>18</v>
      </c>
      <c r="M76" s="16" t="str">
        <f t="shared" si="7"/>
        <v>PIERRE TETU</v>
      </c>
      <c r="N76" s="7">
        <v>200</v>
      </c>
      <c r="O76" s="7">
        <v>66</v>
      </c>
      <c r="P76" s="7">
        <f t="shared" si="8"/>
        <v>266</v>
      </c>
      <c r="Q76" s="6"/>
    </row>
    <row r="77" spans="1:17" ht="15.75" hidden="1" x14ac:dyDescent="0.25">
      <c r="A77" s="36" t="s">
        <v>160</v>
      </c>
      <c r="B77" s="36" t="s">
        <v>162</v>
      </c>
      <c r="C77" s="6" t="s">
        <v>43</v>
      </c>
      <c r="D77" s="6" t="s">
        <v>19</v>
      </c>
      <c r="E77" s="6" t="s">
        <v>22</v>
      </c>
      <c r="F77" s="6" t="s">
        <v>15</v>
      </c>
      <c r="G77" s="6"/>
      <c r="H77" s="15">
        <v>12</v>
      </c>
      <c r="I77" s="6">
        <v>1</v>
      </c>
      <c r="J77" s="15">
        <v>0</v>
      </c>
      <c r="K77" s="6"/>
      <c r="L77" s="15">
        <f t="shared" si="6"/>
        <v>12</v>
      </c>
      <c r="M77" s="47" t="str">
        <f t="shared" si="7"/>
        <v>SOLENE THIOUNN</v>
      </c>
      <c r="N77" s="7">
        <v>110</v>
      </c>
      <c r="O77" s="7">
        <v>0</v>
      </c>
      <c r="P77" s="7">
        <f t="shared" si="8"/>
        <v>110</v>
      </c>
      <c r="Q77" s="6"/>
    </row>
    <row r="78" spans="1:17" ht="15.75" hidden="1" x14ac:dyDescent="0.25">
      <c r="A78" s="37" t="s">
        <v>160</v>
      </c>
      <c r="B78" s="36" t="s">
        <v>161</v>
      </c>
      <c r="C78" s="6" t="s">
        <v>43</v>
      </c>
      <c r="D78" s="6" t="s">
        <v>19</v>
      </c>
      <c r="E78" s="6" t="s">
        <v>14</v>
      </c>
      <c r="F78" s="6" t="s">
        <v>31</v>
      </c>
      <c r="G78" s="6"/>
      <c r="H78" s="15">
        <v>12</v>
      </c>
      <c r="I78" s="6">
        <v>1</v>
      </c>
      <c r="J78" s="15">
        <v>10</v>
      </c>
      <c r="K78" s="6">
        <v>1</v>
      </c>
      <c r="L78" s="15">
        <f t="shared" si="6"/>
        <v>22</v>
      </c>
      <c r="M78" s="47" t="str">
        <f t="shared" si="7"/>
        <v xml:space="preserve"> CHRISTOPHE THIOUNN</v>
      </c>
      <c r="N78" s="7">
        <v>152</v>
      </c>
      <c r="O78" s="7">
        <v>109</v>
      </c>
      <c r="P78" s="7">
        <f t="shared" si="8"/>
        <v>261</v>
      </c>
      <c r="Q78" s="6"/>
    </row>
    <row r="79" spans="1:17" ht="15.75" hidden="1" x14ac:dyDescent="0.25">
      <c r="A79" s="33" t="s">
        <v>163</v>
      </c>
      <c r="B79" s="33" t="s">
        <v>164</v>
      </c>
      <c r="C79" s="7"/>
      <c r="D79" s="7" t="s">
        <v>13</v>
      </c>
      <c r="E79" s="7" t="s">
        <v>22</v>
      </c>
      <c r="F79" s="7" t="s">
        <v>31</v>
      </c>
      <c r="G79" s="7"/>
      <c r="H79" s="11">
        <v>12</v>
      </c>
      <c r="I79" s="7">
        <v>1</v>
      </c>
      <c r="J79" s="11">
        <v>10</v>
      </c>
      <c r="K79" s="7">
        <v>1</v>
      </c>
      <c r="L79" s="8">
        <f t="shared" si="6"/>
        <v>22</v>
      </c>
      <c r="M79" s="45" t="str">
        <f t="shared" si="7"/>
        <v xml:space="preserve">GHISLAINE  THOMAS </v>
      </c>
      <c r="N79" s="7">
        <v>82</v>
      </c>
      <c r="O79" s="7">
        <v>31</v>
      </c>
      <c r="P79" s="7">
        <f t="shared" si="8"/>
        <v>113</v>
      </c>
      <c r="Q79" s="7"/>
    </row>
    <row r="80" spans="1:17" ht="15.75" hidden="1" x14ac:dyDescent="0.25">
      <c r="A80" s="33" t="s">
        <v>165</v>
      </c>
      <c r="B80" s="33" t="s">
        <v>127</v>
      </c>
      <c r="C80" s="7" t="s">
        <v>43</v>
      </c>
      <c r="D80" s="7" t="s">
        <v>26</v>
      </c>
      <c r="E80" s="7" t="s">
        <v>14</v>
      </c>
      <c r="F80" s="7" t="s">
        <v>31</v>
      </c>
      <c r="G80" s="7"/>
      <c r="H80" s="8">
        <v>12</v>
      </c>
      <c r="I80" s="7">
        <v>1</v>
      </c>
      <c r="J80" s="8">
        <v>10</v>
      </c>
      <c r="K80" s="7">
        <v>1</v>
      </c>
      <c r="L80" s="8">
        <f t="shared" si="6"/>
        <v>22</v>
      </c>
      <c r="M80" s="45" t="str">
        <f t="shared" si="7"/>
        <v>ALAIN TRICOT</v>
      </c>
      <c r="N80" s="7">
        <v>212</v>
      </c>
      <c r="O80" s="7">
        <v>72</v>
      </c>
      <c r="P80" s="7">
        <f t="shared" si="8"/>
        <v>284</v>
      </c>
      <c r="Q80" s="7"/>
    </row>
    <row r="81" spans="1:17" ht="15.75" hidden="1" x14ac:dyDescent="0.25">
      <c r="A81" s="33" t="s">
        <v>166</v>
      </c>
      <c r="B81" s="33" t="s">
        <v>167</v>
      </c>
      <c r="C81" s="7"/>
      <c r="D81" s="7" t="s">
        <v>13</v>
      </c>
      <c r="E81" s="7" t="s">
        <v>14</v>
      </c>
      <c r="F81" s="7" t="s">
        <v>23</v>
      </c>
      <c r="G81" s="7"/>
      <c r="H81" s="8">
        <v>12</v>
      </c>
      <c r="I81" s="7">
        <v>1</v>
      </c>
      <c r="J81" s="8">
        <v>0</v>
      </c>
      <c r="K81" s="7"/>
      <c r="L81" s="8">
        <f t="shared" si="6"/>
        <v>12</v>
      </c>
      <c r="M81" s="9" t="str">
        <f t="shared" si="7"/>
        <v xml:space="preserve">LOIC  VILNET </v>
      </c>
      <c r="N81" s="7">
        <v>206</v>
      </c>
      <c r="O81" s="7">
        <v>89</v>
      </c>
      <c r="P81" s="7">
        <f t="shared" si="8"/>
        <v>295</v>
      </c>
      <c r="Q81" s="7"/>
    </row>
    <row r="82" spans="1:17" ht="15.75" hidden="1" x14ac:dyDescent="0.25">
      <c r="A82" s="33" t="s">
        <v>168</v>
      </c>
      <c r="B82" s="33" t="s">
        <v>112</v>
      </c>
      <c r="C82" s="7" t="s">
        <v>43</v>
      </c>
      <c r="D82" s="7" t="s">
        <v>19</v>
      </c>
      <c r="E82" s="7" t="s">
        <v>14</v>
      </c>
      <c r="F82" s="7" t="s">
        <v>15</v>
      </c>
      <c r="G82" s="7"/>
      <c r="H82" s="8">
        <v>12</v>
      </c>
      <c r="I82" s="7">
        <v>1</v>
      </c>
      <c r="J82" s="8">
        <v>0</v>
      </c>
      <c r="K82" s="7"/>
      <c r="L82" s="8">
        <f t="shared" si="6"/>
        <v>12</v>
      </c>
      <c r="M82" s="45" t="str">
        <f t="shared" si="7"/>
        <v>PIERRE WALUSZKA</v>
      </c>
      <c r="N82" s="7">
        <v>156</v>
      </c>
      <c r="O82" s="7">
        <v>65</v>
      </c>
      <c r="P82" s="7">
        <f t="shared" si="8"/>
        <v>221</v>
      </c>
      <c r="Q82" s="7"/>
    </row>
    <row r="84" spans="1:17" x14ac:dyDescent="0.25">
      <c r="H84" s="5">
        <f>SUM(H2:H83)</f>
        <v>948</v>
      </c>
      <c r="I84" s="4">
        <f t="shared" ref="I84:K84" si="9">SUM(I2:I83)</f>
        <v>81</v>
      </c>
      <c r="J84" s="5">
        <f t="shared" si="9"/>
        <v>620</v>
      </c>
      <c r="K84" s="4">
        <f t="shared" si="9"/>
        <v>66</v>
      </c>
      <c r="L84" s="5">
        <f>SUM(L2:L82)</f>
        <v>1568</v>
      </c>
      <c r="M84" s="4" t="str">
        <f t="shared" ref="M84" si="10">CONCATENATE(B84," ",A84)</f>
        <v xml:space="preserve"> </v>
      </c>
    </row>
    <row r="85" spans="1:17" x14ac:dyDescent="0.25">
      <c r="L85" s="5">
        <f>J84+H84</f>
        <v>1568</v>
      </c>
    </row>
  </sheetData>
  <autoFilter ref="A1:Q82" xr:uid="{D80B72FF-02CE-4064-AB53-1F143F60DBF4}">
    <filterColumn colId="3">
      <filters>
        <filter val="Cadet"/>
        <filter val="Jeune"/>
        <filter val="young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72FB-48BD-449D-9FDB-F54807A91741}">
  <dimension ref="A1:I24"/>
  <sheetViews>
    <sheetView workbookViewId="0">
      <selection activeCell="A24" sqref="A24"/>
    </sheetView>
  </sheetViews>
  <sheetFormatPr baseColWidth="10" defaultRowHeight="15" x14ac:dyDescent="0.25"/>
  <cols>
    <col min="1" max="1" width="21" bestFit="1" customWidth="1"/>
    <col min="2" max="2" width="22" bestFit="1" customWidth="1"/>
    <col min="3" max="3" width="5.7109375" customWidth="1"/>
    <col min="4" max="4" width="21" bestFit="1" customWidth="1"/>
    <col min="5" max="5" width="22" bestFit="1" customWidth="1"/>
    <col min="6" max="6" width="5.7109375" customWidth="1"/>
    <col min="7" max="7" width="21" bestFit="1" customWidth="1"/>
    <col min="8" max="8" width="22" bestFit="1" customWidth="1"/>
  </cols>
  <sheetData>
    <row r="1" spans="1:9" x14ac:dyDescent="0.25">
      <c r="A1" s="40" t="s">
        <v>4</v>
      </c>
      <c r="B1" t="s">
        <v>22</v>
      </c>
      <c r="D1" s="40" t="s">
        <v>4</v>
      </c>
      <c r="E1" t="s">
        <v>22</v>
      </c>
      <c r="G1" s="40" t="s">
        <v>4</v>
      </c>
      <c r="H1" t="s">
        <v>22</v>
      </c>
    </row>
    <row r="2" spans="1:9" x14ac:dyDescent="0.25">
      <c r="A2" s="40" t="s">
        <v>3</v>
      </c>
      <c r="B2" t="s">
        <v>77</v>
      </c>
      <c r="D2" s="40" t="s">
        <v>3</v>
      </c>
      <c r="E2" t="s">
        <v>95</v>
      </c>
      <c r="G2" s="40" t="s">
        <v>3</v>
      </c>
      <c r="H2" t="s">
        <v>177</v>
      </c>
    </row>
    <row r="3" spans="1:9" x14ac:dyDescent="0.25">
      <c r="A3" s="40" t="s">
        <v>5</v>
      </c>
      <c r="B3" t="s">
        <v>31</v>
      </c>
      <c r="D3" s="40" t="s">
        <v>5</v>
      </c>
      <c r="E3" t="s">
        <v>31</v>
      </c>
      <c r="G3" s="40" t="s">
        <v>5</v>
      </c>
      <c r="H3" t="s">
        <v>23</v>
      </c>
    </row>
    <row r="5" spans="1:9" x14ac:dyDescent="0.25">
      <c r="A5" s="42" t="s">
        <v>201</v>
      </c>
      <c r="B5" t="s">
        <v>282</v>
      </c>
      <c r="D5" s="42" t="s">
        <v>201</v>
      </c>
      <c r="E5" t="s">
        <v>282</v>
      </c>
      <c r="G5" s="42" t="s">
        <v>201</v>
      </c>
      <c r="H5" t="s">
        <v>282</v>
      </c>
    </row>
    <row r="6" spans="1:9" x14ac:dyDescent="0.25">
      <c r="A6" s="41" t="s">
        <v>280</v>
      </c>
      <c r="B6">
        <v>352</v>
      </c>
      <c r="D6" s="41" t="s">
        <v>244</v>
      </c>
      <c r="E6">
        <v>247</v>
      </c>
      <c r="G6" s="41" t="s">
        <v>208</v>
      </c>
      <c r="H6">
        <v>159</v>
      </c>
    </row>
    <row r="11" spans="1:9" x14ac:dyDescent="0.25">
      <c r="A11" s="40" t="s">
        <v>4</v>
      </c>
      <c r="B11" t="s">
        <v>14</v>
      </c>
      <c r="D11" s="40" t="s">
        <v>4</v>
      </c>
      <c r="E11" t="s">
        <v>14</v>
      </c>
      <c r="G11" s="40" t="s">
        <v>4</v>
      </c>
      <c r="H11" t="s">
        <v>22</v>
      </c>
    </row>
    <row r="12" spans="1:9" x14ac:dyDescent="0.25">
      <c r="A12" s="40" t="s">
        <v>3</v>
      </c>
      <c r="B12" t="s">
        <v>77</v>
      </c>
      <c r="D12" s="40" t="s">
        <v>3</v>
      </c>
      <c r="E12" t="s">
        <v>95</v>
      </c>
      <c r="G12" s="40" t="s">
        <v>3</v>
      </c>
      <c r="H12" t="s">
        <v>95</v>
      </c>
    </row>
    <row r="13" spans="1:9" x14ac:dyDescent="0.25">
      <c r="A13" s="40" t="s">
        <v>5</v>
      </c>
      <c r="B13" t="s">
        <v>23</v>
      </c>
      <c r="D13" s="40" t="s">
        <v>5</v>
      </c>
      <c r="E13" t="s">
        <v>31</v>
      </c>
      <c r="G13" s="40" t="s">
        <v>5</v>
      </c>
      <c r="H13" t="s">
        <v>23</v>
      </c>
    </row>
    <row r="15" spans="1:9" s="43" customFormat="1" ht="36.75" customHeight="1" x14ac:dyDescent="0.25">
      <c r="A15" s="42" t="s">
        <v>201</v>
      </c>
      <c r="B15" t="s">
        <v>282</v>
      </c>
      <c r="D15" s="42" t="s">
        <v>201</v>
      </c>
      <c r="E15" t="s">
        <v>282</v>
      </c>
      <c r="G15" s="42" t="s">
        <v>201</v>
      </c>
      <c r="H15" t="s">
        <v>282</v>
      </c>
      <c r="I15"/>
    </row>
    <row r="16" spans="1:9" x14ac:dyDescent="0.25">
      <c r="A16" s="41" t="s">
        <v>264</v>
      </c>
      <c r="B16">
        <v>266</v>
      </c>
      <c r="D16" s="41" t="s">
        <v>277</v>
      </c>
      <c r="E16">
        <v>230</v>
      </c>
      <c r="G16" s="41" t="s">
        <v>246</v>
      </c>
      <c r="H16">
        <v>290</v>
      </c>
    </row>
    <row r="19" spans="1:2" x14ac:dyDescent="0.25">
      <c r="A19" s="40" t="s">
        <v>285</v>
      </c>
      <c r="B19" t="s">
        <v>14</v>
      </c>
    </row>
    <row r="20" spans="1:2" x14ac:dyDescent="0.25">
      <c r="A20" s="40" t="s">
        <v>3</v>
      </c>
      <c r="B20" t="s">
        <v>95</v>
      </c>
    </row>
    <row r="21" spans="1:2" x14ac:dyDescent="0.25">
      <c r="A21" s="40" t="s">
        <v>5</v>
      </c>
      <c r="B21" t="s">
        <v>23</v>
      </c>
    </row>
    <row r="23" spans="1:2" x14ac:dyDescent="0.25">
      <c r="A23" s="42" t="s">
        <v>201</v>
      </c>
      <c r="B23" t="s">
        <v>282</v>
      </c>
    </row>
    <row r="24" spans="1:2" x14ac:dyDescent="0.25">
      <c r="A24" s="41" t="s">
        <v>243</v>
      </c>
      <c r="B24">
        <v>291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6A3E-9050-4DC5-91FC-F105C548C786}">
  <dimension ref="A1:I20"/>
  <sheetViews>
    <sheetView workbookViewId="0">
      <selection activeCell="J19" sqref="J19"/>
    </sheetView>
  </sheetViews>
  <sheetFormatPr baseColWidth="10" defaultRowHeight="15" x14ac:dyDescent="0.25"/>
  <cols>
    <col min="1" max="1" width="21" bestFit="1" customWidth="1"/>
    <col min="2" max="2" width="22" bestFit="1" customWidth="1"/>
    <col min="3" max="3" width="5.7109375" customWidth="1"/>
    <col min="4" max="4" width="21" bestFit="1" customWidth="1"/>
    <col min="5" max="5" width="22" bestFit="1" customWidth="1"/>
    <col min="6" max="6" width="5.7109375" customWidth="1"/>
    <col min="7" max="7" width="23" bestFit="1" customWidth="1"/>
    <col min="8" max="8" width="22" bestFit="1" customWidth="1"/>
  </cols>
  <sheetData>
    <row r="1" spans="1:9" x14ac:dyDescent="0.25">
      <c r="A1" s="40" t="s">
        <v>4</v>
      </c>
      <c r="B1" t="s">
        <v>22</v>
      </c>
      <c r="D1" s="40" t="s">
        <v>4</v>
      </c>
      <c r="E1" t="s">
        <v>22</v>
      </c>
      <c r="G1" s="40" t="s">
        <v>4</v>
      </c>
      <c r="H1" t="s">
        <v>22</v>
      </c>
    </row>
    <row r="2" spans="1:9" x14ac:dyDescent="0.25">
      <c r="A2" s="40" t="s">
        <v>3</v>
      </c>
      <c r="B2" t="s">
        <v>19</v>
      </c>
      <c r="D2" s="40" t="s">
        <v>3</v>
      </c>
      <c r="E2" t="s">
        <v>13</v>
      </c>
      <c r="G2" s="40" t="s">
        <v>3</v>
      </c>
      <c r="H2" t="s">
        <v>26</v>
      </c>
    </row>
    <row r="3" spans="1:9" x14ac:dyDescent="0.25">
      <c r="A3" s="40" t="s">
        <v>5</v>
      </c>
      <c r="B3" t="s">
        <v>15</v>
      </c>
      <c r="D3" s="40" t="s">
        <v>5</v>
      </c>
      <c r="E3" t="s">
        <v>15</v>
      </c>
      <c r="G3" s="40" t="s">
        <v>5</v>
      </c>
      <c r="H3" t="s">
        <v>15</v>
      </c>
    </row>
    <row r="5" spans="1:9" x14ac:dyDescent="0.25">
      <c r="A5" s="42" t="s">
        <v>201</v>
      </c>
      <c r="B5" t="s">
        <v>282</v>
      </c>
      <c r="D5" s="40" t="s">
        <v>201</v>
      </c>
      <c r="E5" t="s">
        <v>282</v>
      </c>
      <c r="G5" s="40" t="s">
        <v>201</v>
      </c>
      <c r="H5" t="s">
        <v>282</v>
      </c>
    </row>
    <row r="6" spans="1:9" x14ac:dyDescent="0.25">
      <c r="A6" s="41" t="s">
        <v>213</v>
      </c>
      <c r="B6">
        <v>134</v>
      </c>
    </row>
    <row r="7" spans="1:9" x14ac:dyDescent="0.25">
      <c r="A7" s="41" t="s">
        <v>270</v>
      </c>
      <c r="B7">
        <v>110</v>
      </c>
    </row>
    <row r="11" spans="1:9" x14ac:dyDescent="0.25">
      <c r="A11" s="40" t="s">
        <v>4</v>
      </c>
      <c r="B11" t="s">
        <v>14</v>
      </c>
      <c r="D11" s="40" t="s">
        <v>4</v>
      </c>
      <c r="E11" t="s">
        <v>14</v>
      </c>
      <c r="G11" s="40" t="s">
        <v>4</v>
      </c>
      <c r="H11" t="s">
        <v>14</v>
      </c>
    </row>
    <row r="12" spans="1:9" x14ac:dyDescent="0.25">
      <c r="A12" s="40" t="s">
        <v>3</v>
      </c>
      <c r="B12" t="s">
        <v>19</v>
      </c>
      <c r="D12" s="40" t="s">
        <v>3</v>
      </c>
      <c r="E12" t="s">
        <v>13</v>
      </c>
      <c r="G12" s="40" t="s">
        <v>3</v>
      </c>
      <c r="H12" t="s">
        <v>26</v>
      </c>
    </row>
    <row r="13" spans="1:9" x14ac:dyDescent="0.25">
      <c r="A13" s="40" t="s">
        <v>5</v>
      </c>
      <c r="B13" t="s">
        <v>15</v>
      </c>
      <c r="D13" s="40" t="s">
        <v>5</v>
      </c>
      <c r="E13" t="s">
        <v>15</v>
      </c>
      <c r="G13" s="40" t="s">
        <v>5</v>
      </c>
      <c r="H13" t="s">
        <v>15</v>
      </c>
    </row>
    <row r="15" spans="1:9" s="43" customFormat="1" ht="36.75" customHeight="1" x14ac:dyDescent="0.25">
      <c r="A15" s="42" t="s">
        <v>201</v>
      </c>
      <c r="B15" t="s">
        <v>282</v>
      </c>
      <c r="D15" s="42" t="s">
        <v>201</v>
      </c>
      <c r="E15" t="s">
        <v>282</v>
      </c>
      <c r="G15" s="42" t="s">
        <v>201</v>
      </c>
      <c r="H15" t="s">
        <v>282</v>
      </c>
      <c r="I15"/>
    </row>
    <row r="16" spans="1:9" x14ac:dyDescent="0.25">
      <c r="A16" s="41" t="s">
        <v>265</v>
      </c>
      <c r="B16">
        <v>221</v>
      </c>
      <c r="D16" s="41" t="s">
        <v>226</v>
      </c>
      <c r="E16">
        <v>277</v>
      </c>
      <c r="G16" s="41" t="s">
        <v>239</v>
      </c>
      <c r="H16">
        <v>275</v>
      </c>
    </row>
    <row r="17" spans="1:8" x14ac:dyDescent="0.25">
      <c r="A17" s="41" t="s">
        <v>266</v>
      </c>
      <c r="B17">
        <v>168</v>
      </c>
      <c r="D17" s="41" t="s">
        <v>242</v>
      </c>
      <c r="E17">
        <v>271</v>
      </c>
      <c r="G17" s="41" t="s">
        <v>238</v>
      </c>
      <c r="H17">
        <v>269</v>
      </c>
    </row>
    <row r="18" spans="1:8" x14ac:dyDescent="0.25">
      <c r="A18" s="41" t="s">
        <v>220</v>
      </c>
      <c r="B18">
        <v>112</v>
      </c>
      <c r="D18" s="41" t="s">
        <v>203</v>
      </c>
      <c r="E18">
        <v>243</v>
      </c>
      <c r="G18" s="41" t="s">
        <v>221</v>
      </c>
      <c r="H18">
        <v>155</v>
      </c>
    </row>
    <row r="19" spans="1:8" x14ac:dyDescent="0.25">
      <c r="A19" s="41" t="s">
        <v>284</v>
      </c>
      <c r="B19">
        <v>74</v>
      </c>
      <c r="D19" s="41" t="s">
        <v>205</v>
      </c>
      <c r="E19">
        <v>228</v>
      </c>
      <c r="G19" s="41" t="s">
        <v>252</v>
      </c>
      <c r="H19">
        <v>154</v>
      </c>
    </row>
    <row r="20" spans="1:8" x14ac:dyDescent="0.25">
      <c r="D20" s="41" t="s">
        <v>237</v>
      </c>
      <c r="E20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494F-9404-42A2-ACFD-A044FBA14685}">
  <dimension ref="A1:I21"/>
  <sheetViews>
    <sheetView workbookViewId="0">
      <selection activeCell="E23" sqref="E23"/>
    </sheetView>
  </sheetViews>
  <sheetFormatPr baseColWidth="10" defaultRowHeight="15" x14ac:dyDescent="0.25"/>
  <cols>
    <col min="1" max="1" width="21" bestFit="1" customWidth="1"/>
    <col min="2" max="2" width="22" bestFit="1" customWidth="1"/>
    <col min="4" max="4" width="21.85546875" bestFit="1" customWidth="1"/>
    <col min="5" max="5" width="22" bestFit="1" customWidth="1"/>
    <col min="7" max="7" width="21" bestFit="1" customWidth="1"/>
    <col min="8" max="8" width="22" bestFit="1" customWidth="1"/>
  </cols>
  <sheetData>
    <row r="1" spans="1:9" x14ac:dyDescent="0.25">
      <c r="A1" s="40" t="s">
        <v>4</v>
      </c>
      <c r="B1" t="s">
        <v>22</v>
      </c>
      <c r="D1" s="40" t="s">
        <v>4</v>
      </c>
      <c r="E1" t="s">
        <v>22</v>
      </c>
      <c r="G1" s="40" t="s">
        <v>4</v>
      </c>
      <c r="H1" t="s">
        <v>22</v>
      </c>
    </row>
    <row r="2" spans="1:9" x14ac:dyDescent="0.25">
      <c r="A2" s="40" t="s">
        <v>3</v>
      </c>
      <c r="B2" t="s">
        <v>19</v>
      </c>
      <c r="D2" s="40" t="s">
        <v>3</v>
      </c>
      <c r="E2" t="s">
        <v>13</v>
      </c>
      <c r="G2" s="40" t="s">
        <v>3</v>
      </c>
      <c r="H2" t="s">
        <v>26</v>
      </c>
    </row>
    <row r="3" spans="1:9" x14ac:dyDescent="0.25">
      <c r="A3" s="40" t="s">
        <v>5</v>
      </c>
      <c r="B3" t="s">
        <v>20</v>
      </c>
      <c r="D3" s="40" t="s">
        <v>5</v>
      </c>
      <c r="E3" t="s">
        <v>20</v>
      </c>
      <c r="G3" s="40" t="s">
        <v>5</v>
      </c>
      <c r="H3" t="s">
        <v>20</v>
      </c>
    </row>
    <row r="5" spans="1:9" x14ac:dyDescent="0.25">
      <c r="A5" s="42" t="s">
        <v>201</v>
      </c>
      <c r="B5" t="s">
        <v>282</v>
      </c>
      <c r="D5" s="40" t="s">
        <v>201</v>
      </c>
      <c r="E5" t="s">
        <v>282</v>
      </c>
      <c r="G5" s="40" t="s">
        <v>201</v>
      </c>
      <c r="H5" t="s">
        <v>282</v>
      </c>
    </row>
    <row r="6" spans="1:9" x14ac:dyDescent="0.25">
      <c r="A6" s="41" t="s">
        <v>274</v>
      </c>
      <c r="B6">
        <v>373</v>
      </c>
    </row>
    <row r="10" spans="1:9" x14ac:dyDescent="0.25">
      <c r="A10" s="40" t="s">
        <v>4</v>
      </c>
      <c r="B10" t="s">
        <v>14</v>
      </c>
      <c r="D10" s="40" t="s">
        <v>4</v>
      </c>
      <c r="E10" t="s">
        <v>14</v>
      </c>
      <c r="G10" s="40" t="s">
        <v>4</v>
      </c>
      <c r="H10" t="s">
        <v>14</v>
      </c>
    </row>
    <row r="11" spans="1:9" x14ac:dyDescent="0.25">
      <c r="A11" s="40" t="s">
        <v>3</v>
      </c>
      <c r="B11" t="s">
        <v>19</v>
      </c>
      <c r="D11" s="40" t="s">
        <v>3</v>
      </c>
      <c r="E11" t="s">
        <v>13</v>
      </c>
      <c r="G11" s="40" t="s">
        <v>3</v>
      </c>
      <c r="H11" t="s">
        <v>26</v>
      </c>
    </row>
    <row r="12" spans="1:9" x14ac:dyDescent="0.25">
      <c r="A12" s="40" t="s">
        <v>5</v>
      </c>
      <c r="B12" t="s">
        <v>20</v>
      </c>
      <c r="D12" s="40" t="s">
        <v>5</v>
      </c>
      <c r="E12" t="s">
        <v>20</v>
      </c>
      <c r="G12" s="40" t="s">
        <v>5</v>
      </c>
      <c r="H12" t="s">
        <v>20</v>
      </c>
    </row>
    <row r="14" spans="1:9" s="43" customFormat="1" ht="36.75" customHeight="1" x14ac:dyDescent="0.25">
      <c r="A14" s="42" t="s">
        <v>201</v>
      </c>
      <c r="B14" t="s">
        <v>282</v>
      </c>
      <c r="D14" s="42" t="s">
        <v>201</v>
      </c>
      <c r="E14" t="s">
        <v>282</v>
      </c>
      <c r="G14" s="42" t="s">
        <v>201</v>
      </c>
      <c r="H14" t="s">
        <v>282</v>
      </c>
      <c r="I14"/>
    </row>
    <row r="15" spans="1:9" x14ac:dyDescent="0.25">
      <c r="A15" s="41" t="s">
        <v>278</v>
      </c>
      <c r="B15">
        <v>359</v>
      </c>
      <c r="D15" s="41" t="s">
        <v>224</v>
      </c>
      <c r="E15">
        <v>372</v>
      </c>
      <c r="G15" s="41" t="s">
        <v>225</v>
      </c>
      <c r="H15">
        <v>345</v>
      </c>
    </row>
    <row r="16" spans="1:9" x14ac:dyDescent="0.25">
      <c r="A16" s="41" t="s">
        <v>267</v>
      </c>
      <c r="B16">
        <v>339</v>
      </c>
      <c r="D16" s="41" t="s">
        <v>232</v>
      </c>
      <c r="E16">
        <v>325</v>
      </c>
      <c r="G16" s="41" t="s">
        <v>260</v>
      </c>
      <c r="H16">
        <v>208</v>
      </c>
    </row>
    <row r="17" spans="1:8" x14ac:dyDescent="0.25">
      <c r="A17" s="41" t="s">
        <v>254</v>
      </c>
      <c r="B17">
        <v>264</v>
      </c>
      <c r="D17" s="41" t="s">
        <v>215</v>
      </c>
      <c r="E17">
        <v>287</v>
      </c>
      <c r="G17" s="41" t="s">
        <v>259</v>
      </c>
      <c r="H17">
        <v>204</v>
      </c>
    </row>
    <row r="18" spans="1:8" x14ac:dyDescent="0.25">
      <c r="A18" s="41" t="s">
        <v>250</v>
      </c>
      <c r="B18">
        <v>260</v>
      </c>
      <c r="D18" s="41" t="s">
        <v>247</v>
      </c>
      <c r="E18">
        <v>270</v>
      </c>
      <c r="G18" s="41" t="s">
        <v>223</v>
      </c>
      <c r="H18">
        <v>156</v>
      </c>
    </row>
    <row r="19" spans="1:8" x14ac:dyDescent="0.25">
      <c r="A19" s="41" t="s">
        <v>256</v>
      </c>
      <c r="B19">
        <v>235</v>
      </c>
      <c r="D19" s="41" t="s">
        <v>276</v>
      </c>
      <c r="E19">
        <v>214</v>
      </c>
    </row>
    <row r="20" spans="1:8" x14ac:dyDescent="0.25">
      <c r="A20" s="41" t="s">
        <v>229</v>
      </c>
      <c r="B20">
        <v>215</v>
      </c>
      <c r="D20" s="41" t="s">
        <v>272</v>
      </c>
      <c r="E20">
        <v>146</v>
      </c>
    </row>
    <row r="21" spans="1:8" x14ac:dyDescent="0.25">
      <c r="A21" s="41" t="s">
        <v>227</v>
      </c>
      <c r="B21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20A79-F989-4306-B6D3-721720851ACB}">
  <dimension ref="A1:I18"/>
  <sheetViews>
    <sheetView workbookViewId="0">
      <selection activeCell="H20" sqref="H19:H20"/>
    </sheetView>
  </sheetViews>
  <sheetFormatPr baseColWidth="10" defaultRowHeight="15" x14ac:dyDescent="0.25"/>
  <cols>
    <col min="1" max="1" width="21" bestFit="1" customWidth="1"/>
    <col min="2" max="2" width="22" bestFit="1" customWidth="1"/>
    <col min="3" max="3" width="5.7109375" customWidth="1"/>
    <col min="4" max="4" width="25" bestFit="1" customWidth="1"/>
    <col min="5" max="5" width="22" bestFit="1" customWidth="1"/>
    <col min="6" max="6" width="5.7109375" customWidth="1"/>
    <col min="7" max="7" width="21" bestFit="1" customWidth="1"/>
    <col min="8" max="8" width="22" bestFit="1" customWidth="1"/>
  </cols>
  <sheetData>
    <row r="1" spans="1:9" x14ac:dyDescent="0.25">
      <c r="A1" s="40" t="s">
        <v>4</v>
      </c>
      <c r="B1" t="s">
        <v>22</v>
      </c>
      <c r="D1" s="40" t="s">
        <v>4</v>
      </c>
      <c r="E1" t="s">
        <v>22</v>
      </c>
      <c r="G1" s="40" t="s">
        <v>4</v>
      </c>
      <c r="H1" t="s">
        <v>22</v>
      </c>
    </row>
    <row r="2" spans="1:9" x14ac:dyDescent="0.25">
      <c r="A2" s="40" t="s">
        <v>3</v>
      </c>
      <c r="B2" t="s">
        <v>19</v>
      </c>
      <c r="D2" s="40" t="s">
        <v>3</v>
      </c>
      <c r="E2" t="s">
        <v>13</v>
      </c>
      <c r="G2" s="40" t="s">
        <v>3</v>
      </c>
      <c r="H2" t="s">
        <v>26</v>
      </c>
    </row>
    <row r="3" spans="1:9" x14ac:dyDescent="0.25">
      <c r="A3" s="40" t="s">
        <v>5</v>
      </c>
      <c r="B3" t="s">
        <v>23</v>
      </c>
      <c r="D3" s="40" t="s">
        <v>5</v>
      </c>
      <c r="E3" t="s">
        <v>23</v>
      </c>
      <c r="G3" s="40" t="s">
        <v>5</v>
      </c>
      <c r="H3" t="s">
        <v>23</v>
      </c>
    </row>
    <row r="5" spans="1:9" x14ac:dyDescent="0.25">
      <c r="A5" s="42" t="s">
        <v>201</v>
      </c>
      <c r="B5" t="s">
        <v>282</v>
      </c>
      <c r="D5" s="42" t="s">
        <v>201</v>
      </c>
      <c r="E5" t="s">
        <v>282</v>
      </c>
      <c r="G5" s="40" t="s">
        <v>201</v>
      </c>
      <c r="H5" t="s">
        <v>282</v>
      </c>
    </row>
    <row r="6" spans="1:9" x14ac:dyDescent="0.25">
      <c r="A6" s="41" t="s">
        <v>211</v>
      </c>
      <c r="B6">
        <v>381</v>
      </c>
      <c r="D6" s="41" t="s">
        <v>219</v>
      </c>
      <c r="E6">
        <v>288</v>
      </c>
    </row>
    <row r="7" spans="1:9" x14ac:dyDescent="0.25">
      <c r="A7" s="41" t="s">
        <v>207</v>
      </c>
      <c r="B7">
        <v>265</v>
      </c>
    </row>
    <row r="8" spans="1:9" x14ac:dyDescent="0.25">
      <c r="A8" s="41" t="s">
        <v>212</v>
      </c>
      <c r="B8">
        <v>256</v>
      </c>
    </row>
    <row r="11" spans="1:9" x14ac:dyDescent="0.25">
      <c r="A11" s="40" t="s">
        <v>4</v>
      </c>
      <c r="B11" t="s">
        <v>14</v>
      </c>
      <c r="D11" s="40" t="s">
        <v>4</v>
      </c>
      <c r="E11" t="s">
        <v>14</v>
      </c>
      <c r="G11" s="40" t="s">
        <v>4</v>
      </c>
      <c r="H11" t="s">
        <v>14</v>
      </c>
    </row>
    <row r="12" spans="1:9" x14ac:dyDescent="0.25">
      <c r="A12" s="40" t="s">
        <v>3</v>
      </c>
      <c r="B12" t="s">
        <v>19</v>
      </c>
      <c r="D12" s="40" t="s">
        <v>3</v>
      </c>
      <c r="E12" t="s">
        <v>13</v>
      </c>
      <c r="G12" s="40" t="s">
        <v>3</v>
      </c>
      <c r="H12" t="s">
        <v>26</v>
      </c>
    </row>
    <row r="13" spans="1:9" x14ac:dyDescent="0.25">
      <c r="A13" s="40" t="s">
        <v>5</v>
      </c>
      <c r="B13" t="s">
        <v>23</v>
      </c>
      <c r="D13" s="40" t="s">
        <v>5</v>
      </c>
      <c r="E13" t="s">
        <v>23</v>
      </c>
      <c r="G13" s="40" t="s">
        <v>5</v>
      </c>
      <c r="H13" t="s">
        <v>23</v>
      </c>
    </row>
    <row r="15" spans="1:9" s="43" customFormat="1" ht="36.75" customHeight="1" x14ac:dyDescent="0.25">
      <c r="A15" s="42" t="s">
        <v>201</v>
      </c>
      <c r="B15" t="s">
        <v>282</v>
      </c>
      <c r="D15" s="42" t="s">
        <v>201</v>
      </c>
      <c r="E15" t="s">
        <v>282</v>
      </c>
      <c r="G15" s="42" t="s">
        <v>201</v>
      </c>
      <c r="H15" t="s">
        <v>282</v>
      </c>
      <c r="I15"/>
    </row>
    <row r="16" spans="1:9" x14ac:dyDescent="0.25">
      <c r="A16" s="41" t="s">
        <v>269</v>
      </c>
      <c r="B16">
        <v>396</v>
      </c>
      <c r="D16" s="41" t="s">
        <v>245</v>
      </c>
      <c r="E16">
        <v>295</v>
      </c>
      <c r="G16" s="41" t="s">
        <v>279</v>
      </c>
      <c r="H16">
        <v>354</v>
      </c>
    </row>
    <row r="17" spans="4:8" x14ac:dyDescent="0.25">
      <c r="D17" s="41" t="s">
        <v>261</v>
      </c>
      <c r="E17">
        <v>288</v>
      </c>
      <c r="G17" s="41" t="s">
        <v>281</v>
      </c>
      <c r="H17">
        <v>304</v>
      </c>
    </row>
    <row r="18" spans="4:8" x14ac:dyDescent="0.25">
      <c r="D18" s="41" t="s">
        <v>228</v>
      </c>
      <c r="E18">
        <v>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3025-629D-4535-8588-4507B9CEC693}">
  <dimension ref="A1:I20"/>
  <sheetViews>
    <sheetView workbookViewId="0">
      <selection activeCell="K24" sqref="K24"/>
    </sheetView>
  </sheetViews>
  <sheetFormatPr baseColWidth="10" defaultRowHeight="15" x14ac:dyDescent="0.25"/>
  <cols>
    <col min="1" max="1" width="21" bestFit="1" customWidth="1"/>
    <col min="2" max="2" width="22" bestFit="1" customWidth="1"/>
    <col min="3" max="3" width="5.7109375" customWidth="1"/>
    <col min="4" max="4" width="21" bestFit="1" customWidth="1"/>
    <col min="5" max="5" width="22" bestFit="1" customWidth="1"/>
    <col min="6" max="6" width="5.7109375" customWidth="1"/>
    <col min="7" max="7" width="21" bestFit="1" customWidth="1"/>
    <col min="8" max="8" width="22" bestFit="1" customWidth="1"/>
  </cols>
  <sheetData>
    <row r="1" spans="1:9" x14ac:dyDescent="0.25">
      <c r="A1" s="40" t="s">
        <v>4</v>
      </c>
      <c r="B1" t="s">
        <v>22</v>
      </c>
      <c r="D1" s="40" t="s">
        <v>4</v>
      </c>
      <c r="E1" t="s">
        <v>22</v>
      </c>
      <c r="G1" s="40" t="s">
        <v>4</v>
      </c>
      <c r="H1" t="s">
        <v>22</v>
      </c>
    </row>
    <row r="2" spans="1:9" x14ac:dyDescent="0.25">
      <c r="A2" s="40" t="s">
        <v>3</v>
      </c>
      <c r="B2" t="s">
        <v>19</v>
      </c>
      <c r="D2" s="40" t="s">
        <v>3</v>
      </c>
      <c r="E2" t="s">
        <v>13</v>
      </c>
      <c r="G2" s="40" t="s">
        <v>3</v>
      </c>
      <c r="H2" t="s">
        <v>26</v>
      </c>
    </row>
    <row r="3" spans="1:9" x14ac:dyDescent="0.25">
      <c r="A3" s="40" t="s">
        <v>5</v>
      </c>
      <c r="B3" t="s">
        <v>31</v>
      </c>
      <c r="D3" s="40" t="s">
        <v>5</v>
      </c>
      <c r="E3" t="s">
        <v>31</v>
      </c>
      <c r="G3" s="40" t="s">
        <v>5</v>
      </c>
      <c r="H3" t="s">
        <v>31</v>
      </c>
    </row>
    <row r="5" spans="1:9" x14ac:dyDescent="0.25">
      <c r="A5" s="42" t="s">
        <v>201</v>
      </c>
      <c r="B5" t="s">
        <v>282</v>
      </c>
      <c r="D5" s="42" t="s">
        <v>201</v>
      </c>
      <c r="E5" t="s">
        <v>282</v>
      </c>
      <c r="G5" s="40" t="s">
        <v>201</v>
      </c>
      <c r="H5" t="s">
        <v>282</v>
      </c>
    </row>
    <row r="6" spans="1:9" x14ac:dyDescent="0.25">
      <c r="A6" s="41" t="s">
        <v>271</v>
      </c>
      <c r="B6">
        <v>304</v>
      </c>
      <c r="D6" s="41" t="s">
        <v>231</v>
      </c>
      <c r="E6">
        <v>113</v>
      </c>
    </row>
    <row r="7" spans="1:9" x14ac:dyDescent="0.25">
      <c r="A7" s="41" t="s">
        <v>218</v>
      </c>
      <c r="B7">
        <v>241</v>
      </c>
    </row>
    <row r="8" spans="1:9" x14ac:dyDescent="0.25">
      <c r="A8" s="41" t="s">
        <v>253</v>
      </c>
      <c r="B8">
        <v>210</v>
      </c>
    </row>
    <row r="11" spans="1:9" x14ac:dyDescent="0.25">
      <c r="A11" s="40" t="s">
        <v>4</v>
      </c>
      <c r="B11" t="s">
        <v>14</v>
      </c>
      <c r="D11" s="40" t="s">
        <v>4</v>
      </c>
      <c r="E11" t="s">
        <v>14</v>
      </c>
      <c r="G11" s="40" t="s">
        <v>4</v>
      </c>
      <c r="H11" t="s">
        <v>14</v>
      </c>
    </row>
    <row r="12" spans="1:9" x14ac:dyDescent="0.25">
      <c r="A12" s="40" t="s">
        <v>3</v>
      </c>
      <c r="B12" t="s">
        <v>19</v>
      </c>
      <c r="D12" s="40" t="s">
        <v>3</v>
      </c>
      <c r="E12" t="s">
        <v>13</v>
      </c>
      <c r="G12" s="40" t="s">
        <v>3</v>
      </c>
      <c r="H12" t="s">
        <v>26</v>
      </c>
    </row>
    <row r="13" spans="1:9" x14ac:dyDescent="0.25">
      <c r="A13" s="40" t="s">
        <v>5</v>
      </c>
      <c r="B13" t="s">
        <v>31</v>
      </c>
      <c r="D13" s="40" t="s">
        <v>5</v>
      </c>
      <c r="E13" t="s">
        <v>31</v>
      </c>
      <c r="G13" s="40" t="s">
        <v>5</v>
      </c>
      <c r="H13" t="s">
        <v>31</v>
      </c>
    </row>
    <row r="15" spans="1:9" s="43" customFormat="1" ht="36.75" customHeight="1" x14ac:dyDescent="0.25">
      <c r="A15" s="42" t="s">
        <v>201</v>
      </c>
      <c r="B15" t="s">
        <v>282</v>
      </c>
      <c r="D15" s="42" t="s">
        <v>201</v>
      </c>
      <c r="E15" t="s">
        <v>282</v>
      </c>
      <c r="G15" s="42" t="s">
        <v>201</v>
      </c>
      <c r="H15" t="s">
        <v>282</v>
      </c>
      <c r="I15"/>
    </row>
    <row r="16" spans="1:9" x14ac:dyDescent="0.25">
      <c r="A16" s="41" t="s">
        <v>257</v>
      </c>
      <c r="B16">
        <v>422</v>
      </c>
      <c r="D16" s="41" t="s">
        <v>217</v>
      </c>
      <c r="E16">
        <v>411</v>
      </c>
      <c r="G16" s="41" t="s">
        <v>236</v>
      </c>
      <c r="H16">
        <v>309</v>
      </c>
    </row>
    <row r="17" spans="1:8" x14ac:dyDescent="0.25">
      <c r="A17" s="41" t="s">
        <v>258</v>
      </c>
      <c r="B17">
        <v>357</v>
      </c>
      <c r="D17" s="41" t="s">
        <v>275</v>
      </c>
      <c r="E17">
        <v>216</v>
      </c>
      <c r="G17" s="41" t="s">
        <v>206</v>
      </c>
      <c r="H17">
        <v>284</v>
      </c>
    </row>
    <row r="18" spans="1:8" x14ac:dyDescent="0.25">
      <c r="A18" s="41" t="s">
        <v>202</v>
      </c>
      <c r="B18">
        <v>261</v>
      </c>
      <c r="G18" s="41" t="s">
        <v>251</v>
      </c>
      <c r="H18">
        <v>157</v>
      </c>
    </row>
    <row r="19" spans="1:8" x14ac:dyDescent="0.25">
      <c r="A19" s="41" t="s">
        <v>248</v>
      </c>
      <c r="B19">
        <v>187</v>
      </c>
    </row>
    <row r="20" spans="1:8" x14ac:dyDescent="0.25">
      <c r="A20" s="41" t="s">
        <v>255</v>
      </c>
      <c r="B20">
        <v>160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5625-D01B-48EB-A5CD-4A4EA15F769A}">
  <dimension ref="A1:I17"/>
  <sheetViews>
    <sheetView workbookViewId="0">
      <selection activeCell="E26" sqref="E26"/>
    </sheetView>
  </sheetViews>
  <sheetFormatPr baseColWidth="10" defaultRowHeight="15" x14ac:dyDescent="0.25"/>
  <cols>
    <col min="1" max="1" width="21" bestFit="1" customWidth="1"/>
    <col min="2" max="2" width="22" bestFit="1" customWidth="1"/>
    <col min="3" max="3" width="5.7109375" customWidth="1"/>
    <col min="4" max="4" width="21" bestFit="1" customWidth="1"/>
    <col min="5" max="5" width="22" bestFit="1" customWidth="1"/>
    <col min="6" max="6" width="5.7109375" customWidth="1"/>
    <col min="7" max="7" width="21" bestFit="1" customWidth="1"/>
    <col min="8" max="8" width="22" bestFit="1" customWidth="1"/>
  </cols>
  <sheetData>
    <row r="1" spans="1:9" x14ac:dyDescent="0.25">
      <c r="A1" s="40" t="s">
        <v>4</v>
      </c>
      <c r="B1" t="s">
        <v>22</v>
      </c>
      <c r="D1" s="40" t="s">
        <v>4</v>
      </c>
      <c r="E1" t="s">
        <v>22</v>
      </c>
      <c r="G1" s="40" t="s">
        <v>4</v>
      </c>
      <c r="H1" t="s">
        <v>22</v>
      </c>
    </row>
    <row r="2" spans="1:9" x14ac:dyDescent="0.25">
      <c r="A2" s="40" t="s">
        <v>3</v>
      </c>
      <c r="B2" t="s">
        <v>19</v>
      </c>
      <c r="D2" s="40" t="s">
        <v>3</v>
      </c>
      <c r="E2" t="s">
        <v>13</v>
      </c>
      <c r="G2" s="40" t="s">
        <v>3</v>
      </c>
      <c r="H2" t="s">
        <v>26</v>
      </c>
    </row>
    <row r="3" spans="1:9" x14ac:dyDescent="0.25">
      <c r="A3" s="40" t="s">
        <v>5</v>
      </c>
      <c r="B3" t="s">
        <v>98</v>
      </c>
      <c r="D3" s="40" t="s">
        <v>5</v>
      </c>
      <c r="E3" t="s">
        <v>98</v>
      </c>
      <c r="G3" s="40" t="s">
        <v>5</v>
      </c>
      <c r="H3" t="s">
        <v>98</v>
      </c>
    </row>
    <row r="5" spans="1:9" x14ac:dyDescent="0.25">
      <c r="A5" s="40" t="s">
        <v>201</v>
      </c>
      <c r="B5" t="s">
        <v>282</v>
      </c>
      <c r="D5" s="42" t="s">
        <v>201</v>
      </c>
      <c r="E5" t="s">
        <v>282</v>
      </c>
      <c r="G5" s="40" t="s">
        <v>201</v>
      </c>
      <c r="H5" t="s">
        <v>282</v>
      </c>
    </row>
    <row r="6" spans="1:9" x14ac:dyDescent="0.25">
      <c r="D6" s="41" t="s">
        <v>234</v>
      </c>
      <c r="E6">
        <v>191</v>
      </c>
    </row>
    <row r="11" spans="1:9" x14ac:dyDescent="0.25">
      <c r="A11" s="40" t="s">
        <v>4</v>
      </c>
      <c r="B11" t="s">
        <v>14</v>
      </c>
      <c r="D11" s="40" t="s">
        <v>4</v>
      </c>
      <c r="E11" t="s">
        <v>14</v>
      </c>
      <c r="G11" s="40" t="s">
        <v>4</v>
      </c>
      <c r="H11" t="s">
        <v>14</v>
      </c>
    </row>
    <row r="12" spans="1:9" x14ac:dyDescent="0.25">
      <c r="A12" s="40" t="s">
        <v>3</v>
      </c>
      <c r="B12" t="s">
        <v>19</v>
      </c>
      <c r="D12" s="40" t="s">
        <v>3</v>
      </c>
      <c r="E12" t="s">
        <v>13</v>
      </c>
      <c r="G12" s="40" t="s">
        <v>3</v>
      </c>
      <c r="H12" t="s">
        <v>26</v>
      </c>
    </row>
    <row r="13" spans="1:9" x14ac:dyDescent="0.25">
      <c r="A13" s="40" t="s">
        <v>5</v>
      </c>
      <c r="B13" t="s">
        <v>98</v>
      </c>
      <c r="D13" s="40" t="s">
        <v>5</v>
      </c>
      <c r="E13" t="s">
        <v>98</v>
      </c>
      <c r="G13" s="40" t="s">
        <v>5</v>
      </c>
      <c r="H13" t="s">
        <v>98</v>
      </c>
    </row>
    <row r="15" spans="1:9" s="43" customFormat="1" ht="36.75" customHeight="1" x14ac:dyDescent="0.25">
      <c r="A15" s="40" t="s">
        <v>201</v>
      </c>
      <c r="B15" t="s">
        <v>282</v>
      </c>
      <c r="D15" s="42" t="s">
        <v>201</v>
      </c>
      <c r="E15" t="s">
        <v>282</v>
      </c>
      <c r="G15" s="42" t="s">
        <v>201</v>
      </c>
      <c r="H15" t="s">
        <v>282</v>
      </c>
      <c r="I15"/>
    </row>
    <row r="16" spans="1:9" x14ac:dyDescent="0.25">
      <c r="D16" s="41" t="s">
        <v>233</v>
      </c>
      <c r="E16">
        <v>475</v>
      </c>
      <c r="G16" s="41" t="s">
        <v>214</v>
      </c>
      <c r="H16">
        <v>288</v>
      </c>
    </row>
    <row r="17" spans="4:5" x14ac:dyDescent="0.25">
      <c r="D17" s="41" t="s">
        <v>249</v>
      </c>
      <c r="E17">
        <v>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CCE34-D6DE-4C78-8D82-18C7CB92EBB9}">
  <dimension ref="A1:I17"/>
  <sheetViews>
    <sheetView tabSelected="1" workbookViewId="0">
      <selection activeCell="F25" sqref="F25"/>
    </sheetView>
  </sheetViews>
  <sheetFormatPr baseColWidth="10" defaultRowHeight="15" x14ac:dyDescent="0.25"/>
  <cols>
    <col min="1" max="1" width="21" bestFit="1" customWidth="1"/>
    <col min="2" max="2" width="22" bestFit="1" customWidth="1"/>
    <col min="3" max="3" width="5.7109375" customWidth="1"/>
    <col min="4" max="4" width="21" bestFit="1" customWidth="1"/>
    <col min="5" max="5" width="22" bestFit="1" customWidth="1"/>
    <col min="6" max="6" width="5.7109375" customWidth="1"/>
    <col min="7" max="7" width="21" bestFit="1" customWidth="1"/>
    <col min="8" max="8" width="22" bestFit="1" customWidth="1"/>
  </cols>
  <sheetData>
    <row r="1" spans="1:9" x14ac:dyDescent="0.25">
      <c r="A1" s="40" t="s">
        <v>4</v>
      </c>
      <c r="B1" t="s">
        <v>22</v>
      </c>
      <c r="D1" s="40" t="s">
        <v>4</v>
      </c>
      <c r="E1" t="s">
        <v>22</v>
      </c>
      <c r="G1" s="40" t="s">
        <v>4</v>
      </c>
      <c r="H1" t="s">
        <v>22</v>
      </c>
    </row>
    <row r="2" spans="1:9" x14ac:dyDescent="0.25">
      <c r="A2" s="40" t="s">
        <v>3</v>
      </c>
      <c r="B2" t="s">
        <v>19</v>
      </c>
      <c r="D2" s="40" t="s">
        <v>3</v>
      </c>
      <c r="E2" t="s">
        <v>13</v>
      </c>
      <c r="G2" s="40" t="s">
        <v>3</v>
      </c>
      <c r="H2" t="s">
        <v>26</v>
      </c>
    </row>
    <row r="3" spans="1:9" x14ac:dyDescent="0.25">
      <c r="A3" s="40" t="s">
        <v>5</v>
      </c>
      <c r="B3" t="s">
        <v>82</v>
      </c>
      <c r="D3" s="40" t="s">
        <v>5</v>
      </c>
      <c r="E3" t="s">
        <v>82</v>
      </c>
      <c r="G3" s="40" t="s">
        <v>5</v>
      </c>
      <c r="H3" t="s">
        <v>82</v>
      </c>
    </row>
    <row r="5" spans="1:9" x14ac:dyDescent="0.25">
      <c r="A5" s="40" t="s">
        <v>201</v>
      </c>
      <c r="B5" t="s">
        <v>282</v>
      </c>
      <c r="D5" s="40" t="s">
        <v>201</v>
      </c>
      <c r="E5" t="s">
        <v>282</v>
      </c>
      <c r="G5" s="40" t="s">
        <v>201</v>
      </c>
      <c r="H5" t="s">
        <v>282</v>
      </c>
    </row>
    <row r="11" spans="1:9" x14ac:dyDescent="0.25">
      <c r="A11" s="40" t="s">
        <v>4</v>
      </c>
      <c r="B11" t="s">
        <v>14</v>
      </c>
      <c r="D11" s="40" t="s">
        <v>4</v>
      </c>
      <c r="E11" t="s">
        <v>14</v>
      </c>
      <c r="G11" s="40" t="s">
        <v>4</v>
      </c>
      <c r="H11" t="s">
        <v>14</v>
      </c>
    </row>
    <row r="12" spans="1:9" x14ac:dyDescent="0.25">
      <c r="A12" s="40" t="s">
        <v>3</v>
      </c>
      <c r="B12" t="s">
        <v>19</v>
      </c>
      <c r="D12" s="40" t="s">
        <v>3</v>
      </c>
      <c r="E12" t="s">
        <v>13</v>
      </c>
      <c r="G12" s="40" t="s">
        <v>3</v>
      </c>
      <c r="H12" t="s">
        <v>26</v>
      </c>
    </row>
    <row r="13" spans="1:9" x14ac:dyDescent="0.25">
      <c r="A13" s="40" t="s">
        <v>5</v>
      </c>
      <c r="B13" t="s">
        <v>82</v>
      </c>
      <c r="D13" s="40" t="s">
        <v>5</v>
      </c>
      <c r="E13" t="s">
        <v>82</v>
      </c>
      <c r="G13" s="40" t="s">
        <v>5</v>
      </c>
      <c r="H13" t="s">
        <v>82</v>
      </c>
    </row>
    <row r="15" spans="1:9" s="43" customFormat="1" ht="36.75" customHeight="1" x14ac:dyDescent="0.25">
      <c r="A15" s="42" t="s">
        <v>201</v>
      </c>
      <c r="B15" t="s">
        <v>282</v>
      </c>
      <c r="D15" s="40" t="s">
        <v>201</v>
      </c>
      <c r="E15" t="s">
        <v>282</v>
      </c>
      <c r="G15" s="42" t="s">
        <v>201</v>
      </c>
      <c r="H15" t="s">
        <v>282</v>
      </c>
      <c r="I15"/>
    </row>
    <row r="16" spans="1:9" x14ac:dyDescent="0.25">
      <c r="A16" s="41" t="s">
        <v>240</v>
      </c>
      <c r="B16">
        <v>473</v>
      </c>
      <c r="G16" s="41" t="s">
        <v>235</v>
      </c>
      <c r="H16">
        <v>484</v>
      </c>
    </row>
    <row r="17" spans="1:2" x14ac:dyDescent="0.25">
      <c r="A17" s="41" t="s">
        <v>241</v>
      </c>
      <c r="B17">
        <v>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greffe</vt:lpstr>
      <vt:lpstr>classement</vt:lpstr>
      <vt:lpstr>CADET JEUNE</vt:lpstr>
      <vt:lpstr>LONGBOW</vt:lpstr>
      <vt:lpstr>TRB</vt:lpstr>
      <vt:lpstr>BBR</vt:lpstr>
      <vt:lpstr>BHR</vt:lpstr>
      <vt:lpstr>BHC</vt:lpstr>
      <vt:lpstr>BU</vt:lpstr>
      <vt:lpstr>FU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Dewailly</dc:creator>
  <cp:lastModifiedBy>Sandra Dewailly</cp:lastModifiedBy>
  <dcterms:created xsi:type="dcterms:W3CDTF">2025-09-27T16:31:42Z</dcterms:created>
  <dcterms:modified xsi:type="dcterms:W3CDTF">2025-10-05T19:43:57Z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901aa-f724-46bf-bb4f-aef09392934b_Enabled">
    <vt:lpwstr>true</vt:lpwstr>
  </property>
  <property fmtid="{D5CDD505-2E9C-101B-9397-08002B2CF9AE}" pid="3" name="MSIP_Label_d38901aa-f724-46bf-bb4f-aef09392934b_SetDate">
    <vt:lpwstr>2025-09-27T19:06:33Z</vt:lpwstr>
  </property>
  <property fmtid="{D5CDD505-2E9C-101B-9397-08002B2CF9AE}" pid="4" name="MSIP_Label_d38901aa-f724-46bf-bb4f-aef09392934b_Method">
    <vt:lpwstr>Standard</vt:lpwstr>
  </property>
  <property fmtid="{D5CDD505-2E9C-101B-9397-08002B2CF9AE}" pid="5" name="MSIP_Label_d38901aa-f724-46bf-bb4f-aef09392934b_Name">
    <vt:lpwstr>Internal - No Label</vt:lpwstr>
  </property>
  <property fmtid="{D5CDD505-2E9C-101B-9397-08002B2CF9AE}" pid="6" name="MSIP_Label_d38901aa-f724-46bf-bb4f-aef09392934b_SiteId">
    <vt:lpwstr>eb06985d-06ca-4a17-81da-629ab99f6505</vt:lpwstr>
  </property>
  <property fmtid="{D5CDD505-2E9C-101B-9397-08002B2CF9AE}" pid="7" name="MSIP_Label_d38901aa-f724-46bf-bb4f-aef09392934b_ActionId">
    <vt:lpwstr>b66d4994-1667-478b-b624-d494d327fd6d</vt:lpwstr>
  </property>
  <property fmtid="{D5CDD505-2E9C-101B-9397-08002B2CF9AE}" pid="8" name="MSIP_Label_d38901aa-f724-46bf-bb4f-aef09392934b_ContentBits">
    <vt:lpwstr>0</vt:lpwstr>
  </property>
  <property fmtid="{D5CDD505-2E9C-101B-9397-08002B2CF9AE}" pid="9" name="MSIP_Label_d38901aa-f724-46bf-bb4f-aef09392934b_Tag">
    <vt:lpwstr>10, 3, 0, 1</vt:lpwstr>
  </property>
</Properties>
</file>